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y\Desktop\Отработка\Quyliq\04\"/>
    </mc:Choice>
  </mc:AlternateContent>
  <bookViews>
    <workbookView xWindow="120" yWindow="105" windowWidth="19320" windowHeight="9210"/>
  </bookViews>
  <sheets>
    <sheet name="Форма №1" sheetId="4" r:id="rId1"/>
    <sheet name="Форма № 2" sheetId="5" r:id="rId2"/>
    <sheet name="Расчет КПЭ" sheetId="1" r:id="rId3"/>
  </sheets>
  <definedNames>
    <definedName name="\a">#N/A</definedName>
    <definedName name="\b">#N/A</definedName>
    <definedName name="\p">#N/A</definedName>
    <definedName name="\z">#N/A</definedName>
    <definedName name="_" localSheetId="2">#REF!</definedName>
    <definedName name="_">#REF!</definedName>
    <definedName name="_????">#REF!</definedName>
    <definedName name="__" localSheetId="2">#REF!</definedName>
    <definedName name="__">#REF!</definedName>
    <definedName name="___" localSheetId="2">#REF!</definedName>
    <definedName name="___">#REF!</definedName>
    <definedName name="____day3">#REF!</definedName>
    <definedName name="____day4">#REF!</definedName>
    <definedName name="___day3">#REF!</definedName>
    <definedName name="___day4">#REF!</definedName>
    <definedName name="__A1" hidden="1">#REF!</definedName>
    <definedName name="__A999999">#REF!</definedName>
    <definedName name="__day3">#REF!</definedName>
    <definedName name="__day4">#REF!</definedName>
    <definedName name="_08">#REF!</definedName>
    <definedName name="_10ST">#REF!</definedName>
    <definedName name="_111">#REF!</definedName>
    <definedName name="_1ST">#REF!</definedName>
    <definedName name="_20">#REF!</definedName>
    <definedName name="_2ST">#REF!</definedName>
    <definedName name="_30">#REF!</definedName>
    <definedName name="_3ST">#REF!</definedName>
    <definedName name="_40">#REF!</definedName>
    <definedName name="_4ST">#REF!</definedName>
    <definedName name="_5ST">#REF!</definedName>
    <definedName name="_6ST">#REF!</definedName>
    <definedName name="_7ST">#REF!</definedName>
    <definedName name="_89185A78B00">#REF!</definedName>
    <definedName name="_8ST">#REF!</definedName>
    <definedName name="_9ST">#REF!</definedName>
    <definedName name="_a12" localSheetId="1" hidden="1">{"'Monthly 1997'!$A$3:$S$89"}</definedName>
    <definedName name="_a12" hidden="1">{"'Monthly 1997'!$A$3:$S$89"}</definedName>
    <definedName name="_a145">#REF!</definedName>
    <definedName name="_a146">#REF!</definedName>
    <definedName name="_a147">#REF!</definedName>
    <definedName name="_A65555">#REF!</definedName>
    <definedName name="_A65655">#REF!</definedName>
    <definedName name="_A999999">#REF!</definedName>
    <definedName name="_ap2">#N/A</definedName>
    <definedName name="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CT5">#REF!</definedName>
    <definedName name="_day3">#REF!</definedName>
    <definedName name="_day4">#REF!</definedName>
    <definedName name="_Dist_Bin" hidden="1">#REF!</definedName>
    <definedName name="_Dist_Values" hidden="1">#REF!</definedName>
    <definedName name="_Fill" hidden="1">#REF!</definedName>
    <definedName name="_FTL2">#REF!</definedName>
    <definedName name="_J200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hidden="1">#REF!</definedName>
    <definedName name="_Key2" hidden="1">#REF!</definedName>
    <definedName name="_KOR97">#REF!</definedName>
    <definedName name="_KOR98">#REF!</definedName>
    <definedName name="_MatInverse_In" hidden="1">#REF!</definedName>
    <definedName name="_MatInverse_Out" hidden="1">#REF!</definedName>
    <definedName name="_NFT1">#REF!,#REF!,#REF!,#REF!</definedName>
    <definedName name="_Order1" hidden="1">255</definedName>
    <definedName name="_Order2" hidden="1">0</definedName>
    <definedName name="_Sort" hidden="1">#REF!</definedName>
    <definedName name="_SPO1">#N/A</definedName>
    <definedName name="_SPO2">#N/A</definedName>
    <definedName name="_tt1" localSheetId="1" hidden="1">{#N/A,#N/A,TRUE,"일정"}</definedName>
    <definedName name="_tt1" hidden="1">{#N/A,#N/A,TRUE,"일정"}</definedName>
    <definedName name="_TTT1">#REF!</definedName>
    <definedName name="_VRT1">#REF!</definedName>
    <definedName name="_VRT2">#REF!</definedName>
    <definedName name="A">#REF!</definedName>
    <definedName name="a123456789">#REF!</definedName>
    <definedName name="a123457689">#REF!</definedName>
    <definedName name="A6000000">#REF!</definedName>
    <definedName name="AAA">#REF!</definedName>
    <definedName name="aaasasf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TID">#N/A</definedName>
    <definedName name="ACNT">#N/A</definedName>
    <definedName name="AcrilBox">#REF!</definedName>
    <definedName name="adres_t">#REF!</definedName>
    <definedName name="af" localSheetId="1" hidden="1">{#N/A,#N/A,FALSE,"BODY"}</definedName>
    <definedName name="af" hidden="1">{#N/A,#N/A,FALSE,"BODY"}</definedName>
    <definedName name="AKNO">#N/A</definedName>
    <definedName name="Akril">#REF!</definedName>
    <definedName name="ALL">#REF!</definedName>
    <definedName name="am" localSheetId="2">#REF!</definedName>
    <definedName name="am">#REF!</definedName>
    <definedName name="Ammiak_SSBox">#REF!</definedName>
    <definedName name="Ammiak3Box">#REF!</definedName>
    <definedName name="AmmiakBox">#REF!</definedName>
    <definedName name="AmVodaBox">#REF!</definedName>
    <definedName name="AP">#REF!</definedName>
    <definedName name="aqz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rgonBox">#REF!</definedName>
    <definedName name="ASDFASASF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etaldegidBox">#REF!</definedName>
    <definedName name="AsetilenBalBox">#REF!</definedName>
    <definedName name="AsetilenBox">#REF!</definedName>
    <definedName name="AsetonBox">#REF!</definedName>
    <definedName name="AT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VFBox">#REF!</definedName>
    <definedName name="az">#REF!</definedName>
    <definedName name="AzotPoj450Box">#REF!</definedName>
    <definedName name="BAC">#REF!</definedName>
    <definedName name="Baht">#REF!</definedName>
    <definedName name="Balans_9mesBox">#REF!</definedName>
    <definedName name="BBB">#REF!</definedName>
    <definedName name="begin______________________________________________________________________________Остаток_денежных_средств_на_начало_года" localSheetId="2">#REF!</definedName>
    <definedName name="begin______________________________________________________________________________Остаток_денежных_средств_на_начало_года" localSheetId="1">#REF!</definedName>
    <definedName name="begin______________________________________________________________________________Остаток_денежных_средств_на_начало_года" localSheetId="0">#REF!</definedName>
    <definedName name="begin______________________________________________________________________________Остаток_денежных_средств_на_начало_года">#REF!</definedName>
    <definedName name="BLOCK">#REF!</definedName>
    <definedName name="BP">#REF!</definedName>
    <definedName name="BPU">#REF!,#REF!</definedName>
    <definedName name="Button_4">"прогноз_доходов_2005_помесяц__уд_вес_помесячный_Таблица"</definedName>
    <definedName name="bv" localSheetId="2">#REF!</definedName>
    <definedName name="bv">#REF!</definedName>
    <definedName name="bvhk">#REF!,#REF!,#REF!</definedName>
    <definedName name="bw" localSheetId="2">#REF!</definedName>
    <definedName name="bw">#REF!</definedName>
    <definedName name="Bс37">#REF!</definedName>
    <definedName name="CaClBox">#REF!</definedName>
    <definedName name="can">#REF!</definedName>
    <definedName name="CAPA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vx">#REF!</definedName>
    <definedName name="CCC">#REF!</definedName>
    <definedName name="ch" localSheetId="1">TRUNC((oy-1)/3+1)</definedName>
    <definedName name="ch">TRUNC((oy-1)/3+1)</definedName>
    <definedName name="cho" localSheetId="1" hidden="1">{"'Monthly 1997'!$A$3:$S$89"}</definedName>
    <definedName name="cho" hidden="1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STCNTR">#N/A</definedName>
    <definedName name="Criteria_MI">#REF!</definedName>
    <definedName name="Ctr1Box">#REF!</definedName>
    <definedName name="Ctr2Box">#REF!</definedName>
    <definedName name="CURR">#N/A</definedName>
    <definedName name="d">#REF!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_MI">#REF!</definedName>
    <definedName name="DataToShow">#REF!</definedName>
    <definedName name="DCID">#N/A</definedName>
    <definedName name="ddd" localSheetId="1" hidden="1">{#N/A,#N/A,TRUE,"일정"}</definedName>
    <definedName name="ddd" hidden="1">{#N/A,#N/A,TRUE,"일정"}</definedName>
    <definedName name="ddddddddd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SCRIP">#N/A</definedName>
    <definedName name="DFT">#REF!,#REF!,#REF!,#REF!,#REF!,#REF!,#REF!</definedName>
    <definedName name="dg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E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kstrakBox">#REF!</definedName>
    <definedName name="ElektrBox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P">#REF!</definedName>
    <definedName name="er">#REF!</definedName>
    <definedName name="EURO97">#REF!</definedName>
    <definedName name="EURO98">#REF!</definedName>
    <definedName name="Excel_BuiltIn_Print_Area_70">#REF!</definedName>
    <definedName name="Excel_BuiltIn_Recorder">#REF!</definedName>
    <definedName name="EXHRATE">#N/A</definedName>
    <definedName name="EXP">#REF!</definedName>
    <definedName name="Extract_MI">#REF!</definedName>
    <definedName name="FaktBox">#REF!</definedName>
    <definedName name="fd">#REF!</definedName>
    <definedName name="fdghsssssrdy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 localSheetId="1" hidden="1">{#N/A,#N/A,FALSE,"BODY"}</definedName>
    <definedName name="fdsdfsfdsfdsfds" hidden="1">{#N/A,#N/A,FALSE,"BODY"}</definedName>
    <definedName name="FFF">#REF!</definedName>
    <definedName name="ffx" localSheetId="1" hidden="1">{#N/A,#N/A,FALSE,"BODY"}</definedName>
    <definedName name="ffx" hidden="1">{#N/A,#N/A,FALSE,"BODY"}</definedName>
    <definedName name="fg">#REF!</definedName>
    <definedName name="fgfh">#REF!</definedName>
    <definedName name="FINDATE">#REF!</definedName>
    <definedName name="First_Year">#REF!</definedName>
    <definedName name="flk">#REF!</definedName>
    <definedName name="ForecastTypeList">#REF!</definedName>
    <definedName name="fr">#REF!</definedName>
    <definedName name="front_2" localSheetId="1" hidden="1">{#N/A,#N/A,FALSE,"BODY"}</definedName>
    <definedName name="front_2" hidden="1">{#N/A,#N/A,FALSE,"BODY"}</definedName>
    <definedName name="g">#REF!</definedName>
    <definedName name="ghj">#REF!</definedName>
    <definedName name="GipoxloritBox">#REF!</definedName>
    <definedName name="god_t">#REF!</definedName>
    <definedName name="GOVBox">#REF!</definedName>
    <definedName name="H">#REF!</definedName>
    <definedName name="HEAT">#REF!</definedName>
    <definedName name="hhh">#REF!</definedName>
    <definedName name="hhj">#REF!</definedName>
    <definedName name="hj">#REF!</definedName>
    <definedName name="hkj">#REF!</definedName>
    <definedName name="HTML_CodePage" hidden="1">874</definedName>
    <definedName name="HTML_Control" localSheetId="1" hidden="1">{"'Monthly 1997'!$A$3:$S$89"}</definedName>
    <definedName name="HTML_Control" hidden="1">{"'Monthly 1997'!$A$3:$S$89"}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"\\Der2\vol1\DATABANK\DOWNLOAD\tab4-17.htm"</definedName>
    <definedName name="HTML_PathTemplate" hidden="1">"\\Der2\vol1\DATABANK\DOWNLOAD\Head4-17.htm"</definedName>
    <definedName name="hvv">#REF!</definedName>
    <definedName name="I">#REF!</definedName>
    <definedName name="IDNO">#N/A</definedName>
    <definedName name="IMPORT">#REF!</definedName>
    <definedName name="inn_t">#REF!</definedName>
    <definedName name="INTRISSNO">#N/A</definedName>
    <definedName name="INTRRATE">#N/A</definedName>
    <definedName name="ivd_t">#REF!</definedName>
    <definedName name="j">#REF!</definedName>
    <definedName name="jhjkfhkj">#REF!</definedName>
    <definedName name="jjkjkjkjkj">#REF!</definedName>
    <definedName name="jlk">#REF!</definedName>
    <definedName name="JOB">#REF!</definedName>
    <definedName name="k">#REF!</definedName>
    <definedName name="K4Box">#REF!</definedName>
    <definedName name="K9Box">#REF!</definedName>
    <definedName name="KalkulyatsiyaBox">#REF!</definedName>
    <definedName name="KaustikaBox">#REF!</definedName>
    <definedName name="kfs_t">#REF!</definedName>
    <definedName name="KislAzot_SSBox">#REF!</definedName>
    <definedName name="KislAzot3Box">#REF!</definedName>
    <definedName name="KislAzotBox">#REF!</definedName>
    <definedName name="KislIng450Box">#REF!</definedName>
    <definedName name="kj">#REF!</definedName>
    <definedName name="kjl">#REF!,#REF!,#REF!</definedName>
    <definedName name="KK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1" hidden="1">{#N/A,#N/A,FALSE,"BODY"}</definedName>
    <definedName name="KLJLK" hidden="1">{#N/A,#N/A,FALSE,"BODY"}</definedName>
    <definedName name="KNSBox">#REF!</definedName>
    <definedName name="komu_t">#REF!</definedName>
    <definedName name="KursovayaBox">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NOS">#REF!</definedName>
    <definedName name="len">#REF!</definedName>
    <definedName name="LGL">#REF!,#REF!</definedName>
    <definedName name="LGR">#REF!,#REF!</definedName>
    <definedName name="LIM">#REF!</definedName>
    <definedName name="ListToShow">#REF!</definedName>
    <definedName name="LL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ocal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TNO">#N/A</definedName>
    <definedName name="m_AA">#REF!</definedName>
    <definedName name="MABox">#REF!</definedName>
    <definedName name="MARKET">#REF!</definedName>
    <definedName name="MARKET2">#REF!</definedName>
    <definedName name="MARKET3">#REF!</definedName>
    <definedName name="MARKET4">#REF!</definedName>
    <definedName name="Metanol_RekBox">#REF!</definedName>
    <definedName name="Metanol_SBox">#REF!</definedName>
    <definedName name="MFT">#REF!,#REF!,#REF!,#REF!</definedName>
    <definedName name="MFTU">#REF!,#REF!,#REF!,#REF!</definedName>
    <definedName name="Money1">#REF!</definedName>
    <definedName name="Money2">#REF!</definedName>
    <definedName name="MONTH">#N/A</definedName>
    <definedName name="monthl" localSheetId="1" hidden="1">{"'Monthly 1997'!$A$3:$S$89"}</definedName>
    <definedName name="monthl" hidden="1">{"'Monthly 1997'!$A$3:$S$89"}</definedName>
    <definedName name="Monthly" localSheetId="1" hidden="1">{"'Monthly 1997'!$A$3:$S$89"}</definedName>
    <definedName name="Monthly" hidden="1">{"'Monthly 1997'!$A$3:$S$89"}</definedName>
    <definedName name="Months">#REF!</definedName>
    <definedName name="MSIX">#REF!</definedName>
    <definedName name="mtg">#REF!</definedName>
    <definedName name="MTHREE">#REF!</definedName>
    <definedName name="n">#REF!</definedName>
    <definedName name="NaCNSBox">#REF!</definedName>
    <definedName name="NAKBox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alogiBox">#REF!</definedName>
    <definedName name="NDEDUINDC">#N/A</definedName>
    <definedName name="NFT">#REF!,#REF!,#REF!,#REF!</definedName>
    <definedName name="nj">#REF!</definedName>
    <definedName name="nonbaht">#REF!</definedName>
    <definedName name="o">#REF!</definedName>
    <definedName name="OborBox">#REF!</definedName>
    <definedName name="obshiyT">#REF!</definedName>
    <definedName name="obsN">#REF!</definedName>
    <definedName name="OFF_ROAD">#REF!,#REF!,#REF!,#REF!,#REF!,#REF!,#REF!,#REF!,#REF!,#REF!,#REF!,#REF!</definedName>
    <definedName name="okonx_t">#REF!</definedName>
    <definedName name="okpo_t">#REF!</definedName>
    <definedName name="OO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svVodaBox">#REF!</definedName>
    <definedName name="OtchetBox">#REF!</definedName>
    <definedName name="P">#REF!</definedName>
    <definedName name="PACK" localSheetId="1" hidden="1">{#N/A,#N/A,FALSE,"BODY"}</definedName>
    <definedName name="PACK" hidden="1">{#N/A,#N/A,FALSE,"BODY"}</definedName>
    <definedName name="PACKING" localSheetId="1" hidden="1">{#N/A,#N/A,FALSE,"BODY"}</definedName>
    <definedName name="PACKING" hidden="1">{#N/A,#N/A,FALSE,"BODY"}</definedName>
    <definedName name="PACKINGLIST" localSheetId="1" hidden="1">{#N/A,#N/A,FALSE,"BODY"}</definedName>
    <definedName name="PACKINGLIST" hidden="1">{#N/A,#N/A,FALSE,"BODY"}</definedName>
    <definedName name="Par82Box">#REF!</definedName>
    <definedName name="ParBox">#REF!</definedName>
    <definedName name="PARTNO">#N/A</definedName>
    <definedName name="pds">#REF!</definedName>
    <definedName name="PL" localSheetId="1" hidden="1">{#N/A,#N/A,FALSE,"BODY"}</definedName>
    <definedName name="PL" hidden="1">{#N/A,#N/A,FALSE,"BODY"}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NOTENO">#N/A</definedName>
    <definedName name="PokupnieBox">#REF!</definedName>
    <definedName name="PoliakGelBox">#REF!</definedName>
    <definedName name="PoliakGranBox">#REF!</definedName>
    <definedName name="pp">#REF!</definedName>
    <definedName name="predp_t">#REF!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AMT">#N/A</definedName>
    <definedName name="Print_3_pages">#REF!,#REF!,#REF!</definedName>
    <definedName name="Print_Area_MI">#REF!</definedName>
    <definedName name="Print_Titles_MI">#REF!</definedName>
    <definedName name="print3pages">#REF!,#REF!,#REF!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hieBox">#REF!</definedName>
    <definedName name="PROJNO">#N/A</definedName>
    <definedName name="QTY">#N/A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#REF!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asxPerBox">#REF!</definedName>
    <definedName name="RazdVozduxBox">#REF!</definedName>
    <definedName name="RCPTNO">#N/A</definedName>
    <definedName name="re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FNO">#REF!</definedName>
    <definedName name="REMARK">#N/A</definedName>
    <definedName name="RezultatBox">#REF!</definedName>
    <definedName name="riskATSSboxGraph">FALSE</definedName>
    <definedName name="riskATSSincludeSimtables">TRUE</definedName>
    <definedName name="riskATSSinputsGraphs">FALSE</definedName>
    <definedName name="riskATSSoutputStatistic">3</definedName>
    <definedName name="riskATSSpercentChangeGraph">TRUE</definedName>
    <definedName name="riskATSSpercentileGraph">TRUE</definedName>
    <definedName name="riskATSSpercentileValue">0.5</definedName>
    <definedName name="riskATSSprintReport">FALSE</definedName>
    <definedName name="riskATSSreportsInActiveBook">FALSE</definedName>
    <definedName name="riskATSSreportsSelected">TRUE</definedName>
    <definedName name="riskATSSsummaryReport">TRUE</definedName>
    <definedName name="riskATSStornadoGraph">TRUE</definedName>
    <definedName name="RiskAutoStopPercChange">1.5</definedName>
    <definedName name="RiskCollectDistributionSamples">2</definedName>
    <definedName name="RiskExcelReportsGoInNewWorkbook">FALSE</definedName>
    <definedName name="RiskExcelReportsToGenerate">7167</definedName>
    <definedName name="RiskFixedSeed">1</definedName>
    <definedName name="RiskGenerateExcelReportsAtEndOfSimulation">TRUE</definedName>
    <definedName name="RiskHasSettings">TRUE</definedName>
    <definedName name="RiskMinimizeOnStart">FALSE</definedName>
    <definedName name="RiskMonitorConvergence">FALSE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RM">#REF!</definedName>
    <definedName name="RNCLTYPE">#N/A</definedName>
    <definedName name="RO">#REF!</definedName>
    <definedName name="RodAmBox">#REF!</definedName>
    <definedName name="rom">#REF!</definedName>
    <definedName name="ROW">#REF!</definedName>
    <definedName name="RT">#REF!</definedName>
    <definedName name="RY">#REF!</definedName>
    <definedName name="RZVD">#N/A</definedName>
    <definedName name="S">#REF!</definedName>
    <definedName name="sana" localSheetId="1">DATE(yil,oy,1)</definedName>
    <definedName name="sana">DATE(yil,oy,1)</definedName>
    <definedName name="sd">#REF!</definedName>
    <definedName name="sdfg">#REF!</definedName>
    <definedName name="Selitra_SSBox">#REF!</definedName>
    <definedName name="Selitra3Box">#REF!</definedName>
    <definedName name="SelitraBox">#REF!</definedName>
    <definedName name="SERNO">#N/A</definedName>
    <definedName name="shsssreywwetw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ianNaBox">#REF!</definedName>
    <definedName name="SianNGMKBox">#REF!</definedName>
    <definedName name="SinilkaBox">#REF!</definedName>
    <definedName name="SintezGazBox">#REF!</definedName>
    <definedName name="SLRCPTNO">#N/A</definedName>
    <definedName name="SLSERNO">#N/A</definedName>
    <definedName name="soato_t">#REF!</definedName>
    <definedName name="sobs_t">#REF!</definedName>
    <definedName name="SolyankaBox">#REF!</definedName>
    <definedName name="SolyankaKatBox">#REF!</definedName>
    <definedName name="soogu_t">#REF!</definedName>
    <definedName name="SR">#REF!</definedName>
    <definedName name="SSS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tartDate">#REF!</definedName>
    <definedName name="STDATE">#REF!</definedName>
    <definedName name="SulfatBox">#REF!</definedName>
    <definedName name="SUMMARY">#REF!</definedName>
    <definedName name="sung" localSheetId="1" hidden="1">{"'Monthly 1997'!$A$3:$S$89"}</definedName>
    <definedName name="sung" hidden="1">{"'Monthly 1997'!$A$3:$S$89"}</definedName>
    <definedName name="sung2" localSheetId="1" hidden="1">{"'Monthly 1997'!$A$3:$S$89"}</definedName>
    <definedName name="sung2" hidden="1">{"'Monthly 1997'!$A$3:$S$89"}</definedName>
    <definedName name="SVOD">#N/A</definedName>
    <definedName name="SxemBox">#REF!</definedName>
    <definedName name="SxemNitronBox">#REF!</definedName>
    <definedName name="t">#REF!</definedName>
    <definedName name="Tablica1Структура_рабочих_мест_по_формам_собственности_и_по_видам_деятельности_созданных">#REF!</definedName>
    <definedName name="TANK_BAFFLE">#REF!</definedName>
    <definedName name="TEMPQTY">#N/A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iomochBox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r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 localSheetId="1" hidden="1">{#N/A,#N/A,TRUE,"일정"}</definedName>
    <definedName name="tt" hidden="1">{#N/A,#N/A,TRUE,"일정"}</definedName>
    <definedName name="TTT">#REF!</definedName>
    <definedName name="TYR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glekisBox">#REF!</definedName>
    <definedName name="Uksus70Box">#REF!</definedName>
    <definedName name="Uksus99Box">#REF!</definedName>
    <definedName name="UNIT">#N/A</definedName>
    <definedName name="UOM">#N/A</definedName>
    <definedName name="ure">#REF!</definedName>
    <definedName name="VarABox">#REF!</definedName>
    <definedName name="VarBBox">#REF!</definedName>
    <definedName name="vb">#REF!</definedName>
    <definedName name="vbghh">#REF!</definedName>
    <definedName name="VENDOR">#N/A</definedName>
    <definedName name="VNPNO">#N/A</definedName>
    <definedName name="VozduxKIP450Box">#REF!</definedName>
    <definedName name="VRT_E">#REF!</definedName>
    <definedName name="VRT_M">#REF!</definedName>
    <definedName name="VRT_T">#REF!</definedName>
    <definedName name="VRT_V">#REF!</definedName>
    <definedName name="vx">#REF!</definedName>
    <definedName name="w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NO">#N/A</definedName>
    <definedName name="whole">#REF!</definedName>
    <definedName name="WIL">#REF!,#REF!</definedName>
    <definedName name="WIR">#REF!,#REF!</definedName>
    <definedName name="wrn.ccr." localSheetId="1" hidden="1">{#N/A,#N/A,FALSE,"BODY"}</definedName>
    <definedName name="wrn.ccr." hidden="1">{#N/A,#N/A,FALSE,"BODY"}</definedName>
    <definedName name="wrn.DDD.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Print._.All." localSheetId="1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자판정비._.월간회의자료.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1" hidden="1">{#N/A,#N/A,FALSE,"단축1";#N/A,#N/A,FALSE,"단축2";#N/A,#N/A,FALSE,"단축3";#N/A,#N/A,FALSE,"장축";#N/A,#N/A,FALSE,"4WD"}</definedName>
    <definedName name="wrn.전부인쇄." hidden="1">{#N/A,#N/A,FALSE,"단축1";#N/A,#N/A,FALSE,"단축2";#N/A,#N/A,FALSE,"단축3";#N/A,#N/A,FALSE,"장축";#N/A,#N/A,FALSE,"4WD"}</definedName>
    <definedName name="wrn.주간._.보고." localSheetId="1" hidden="1">{#N/A,#N/A,TRUE,"일정"}</definedName>
    <definedName name="wrn.주간._.보고." hidden="1">{#N/A,#N/A,TRUE,"일정"}</definedName>
    <definedName name="wsd">#REF!</definedName>
    <definedName name="WWW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1" hidden="1">{#N/A,#N/A,TRUE,"일정"}</definedName>
    <definedName name="WWWW" hidden="1">{#N/A,#N/A,TRUE,"일정"}</definedName>
    <definedName name="XlorBox">#REF!</definedName>
    <definedName name="Xolod2Box">#REF!</definedName>
    <definedName name="Xolod5Box">#REF!</definedName>
    <definedName name="Xolod7Box">#REF!</definedName>
    <definedName name="XOVBox">#REF!</definedName>
    <definedName name="XXX">#REF!</definedName>
    <definedName name="y">#REF!</definedName>
    <definedName name="year">#REF!</definedName>
    <definedName name="Year1">#REF!</definedName>
    <definedName name="Year2">#REF!</definedName>
    <definedName name="Year3">#REF!</definedName>
    <definedName name="year4">#REF!</definedName>
    <definedName name="Year5">#REF!</definedName>
    <definedName name="Year6">#REF!</definedName>
    <definedName name="yy">#REF!</definedName>
    <definedName name="Z_86A21AE1_D222_11D6_8098_444553540000_.wvu.Cols" hidden="1">#REF!,#REF!,#REF!,#REF!</definedName>
    <definedName name="ZaxVodaBox">#REF!</definedName>
    <definedName name="ZRATEINDC">#N/A</definedName>
    <definedName name="а">#REF!</definedName>
    <definedName name="А1">#REF!</definedName>
    <definedName name="А10">#REF!</definedName>
    <definedName name="А17">#REF!</definedName>
    <definedName name="а209">#REF!</definedName>
    <definedName name="А29">#REF!</definedName>
    <definedName name="А6000000">#REF!</definedName>
    <definedName name="А9">#REF!</definedName>
    <definedName name="аааа">#REF!</definedName>
    <definedName name="ааааппримека" localSheetId="1">DATE(yil,oy,1)</definedName>
    <definedName name="ааааппримека">DATE(yil,oy,1)</definedName>
    <definedName name="абду">#REF!</definedName>
    <definedName name="ав">#REF!</definedName>
    <definedName name="авиви" localSheetId="1">TRUNC((oy-1)/3+1)</definedName>
    <definedName name="авиви">TRUNC((oy-1)/3+1)</definedName>
    <definedName name="авипвапи" localSheetId="1">TRUNC((oy-1)/3+1)</definedName>
    <definedName name="авипвапи">TRUNC((oy-1)/3+1)</definedName>
    <definedName name="авлб">#REF!</definedName>
    <definedName name="авыпмвмыв" localSheetId="1">TRUNC((oy-1)/3+1)</definedName>
    <definedName name="авыпмвмыв">TRUNC((oy-1)/3+1)</definedName>
    <definedName name="аиа" localSheetId="1">DATE(yil,oy,1)</definedName>
    <definedName name="аиа">DATE(yil,oy,1)</definedName>
    <definedName name="аитпир" localSheetId="1">TRUNC((oy-1)/3+1)</definedName>
    <definedName name="аитпир">TRUNC((oy-1)/3+1)</definedName>
    <definedName name="АК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бина">#REF!</definedName>
    <definedName name="Анд" localSheetId="1">TRUNC((oy-1)/3+1)</definedName>
    <definedName name="Анд">TRUNC((oy-1)/3+1)</definedName>
    <definedName name="андижон" localSheetId="1">TRUNC((oy-1)/3+1)</definedName>
    <definedName name="андижон">TRUNC((oy-1)/3+1)</definedName>
    <definedName name="аолпровор" localSheetId="1">TRUNC((oy-1)/3+1)</definedName>
    <definedName name="аолпровор">TRUNC((oy-1)/3+1)</definedName>
    <definedName name="аолрб" localSheetId="1">DATE(yil,oy,1)</definedName>
    <definedName name="аолрб">DATE(yil,oy,1)</definedName>
    <definedName name="аопрот" localSheetId="1">TRUNC((oy-1)/3+1)</definedName>
    <definedName name="аопрот">TRUNC((oy-1)/3+1)</definedName>
    <definedName name="АП">#REF!</definedName>
    <definedName name="апв" localSheetId="1">TRUNC((oy-1)/3+1)</definedName>
    <definedName name="апв">TRUNC((oy-1)/3+1)</definedName>
    <definedName name="апеоапраоне" localSheetId="1">TRUNC((oy-1)/3+1)</definedName>
    <definedName name="апеоапраоне">TRUNC((oy-1)/3+1)</definedName>
    <definedName name="апорпол" localSheetId="1">TRUNC((oy-1)/3+1)</definedName>
    <definedName name="апорпол">TRUNC((oy-1)/3+1)</definedName>
    <definedName name="апр" localSheetId="1">TRUNC((oy-1)/3+1)</definedName>
    <definedName name="апр">TRUNC((oy-1)/3+1)</definedName>
    <definedName name="апрлролдол" localSheetId="1">TRUNC((oy-1)/3+1)</definedName>
    <definedName name="апрлролдол">TRUNC((oy-1)/3+1)</definedName>
    <definedName name="апшгпол" localSheetId="1">TRUNC((oy-1)/3+1)</definedName>
    <definedName name="апшгпол">TRUNC((oy-1)/3+1)</definedName>
    <definedName name="апшлгнлнг" localSheetId="1">TRUNC((oy-1)/3+1)</definedName>
    <definedName name="апшлгнлнг">TRUNC((oy-1)/3+1)</definedName>
    <definedName name="апшлнл" localSheetId="1">TRUNC((oy-1)/3+1)</definedName>
    <definedName name="апшлнл">TRUNC((oy-1)/3+1)</definedName>
    <definedName name="апы" localSheetId="1">TRUNC((oy-1)/3+1)</definedName>
    <definedName name="апы">TRUNC((oy-1)/3+1)</definedName>
    <definedName name="арлогалгнг" localSheetId="1">TRUNC((oy-1)/3+1)</definedName>
    <definedName name="арлогалгнг">TRUNC((oy-1)/3+1)</definedName>
    <definedName name="ародло.юлпд" localSheetId="1">TRUNC((oy-1)/3+1)</definedName>
    <definedName name="ародло.юлпд">TRUNC((oy-1)/3+1)</definedName>
    <definedName name="База__данных">#REF!</definedName>
    <definedName name="_xlnm.Database">#REF!</definedName>
    <definedName name="БОГОТТУМАН">#REF!</definedName>
    <definedName name="Бух" localSheetId="1">TRUNC((oy-1)/3+1)</definedName>
    <definedName name="Бух">TRUNC((oy-1)/3+1)</definedName>
    <definedName name="в">#REF!</definedName>
    <definedName name="В5">#REF!</definedName>
    <definedName name="ва">#REF!</definedName>
    <definedName name="ваватири" localSheetId="1">TRUNC((oy-1)/3+1)</definedName>
    <definedName name="ваватири">TRUNC((oy-1)/3+1)</definedName>
    <definedName name="ваиттиваир" localSheetId="1">TRUNC((oy-1)/3+1)</definedName>
    <definedName name="ваиттиваир">TRUNC((oy-1)/3+1)</definedName>
    <definedName name="вап">#REF!</definedName>
    <definedName name="вапвапвапв">#REF!</definedName>
    <definedName name="вапр" localSheetId="1">TRUNC((oy-1)/3+1)</definedName>
    <definedName name="вапр">TRUNC((oy-1)/3+1)</definedName>
    <definedName name="вар">#REF!</definedName>
    <definedName name="вегрроп" localSheetId="1">TRUNC((oy-1)/3+1)</definedName>
    <definedName name="вегрроп">TRUNC((oy-1)/3+1)</definedName>
    <definedName name="вкрпрап" localSheetId="1">TRUNC((oy-1)/3+1)</definedName>
    <definedName name="вкрпрап">TRUNC((oy-1)/3+1)</definedName>
    <definedName name="вова">#REF!</definedName>
    <definedName name="вфвф">#REF!</definedName>
    <definedName name="выв" localSheetId="1">TRUNC((oy-1)/3+1)</definedName>
    <definedName name="выв">TRUNC((oy-1)/3+1)</definedName>
    <definedName name="г">#REF!</definedName>
    <definedName name="ггг">#REF!</definedName>
    <definedName name="гншлно" localSheetId="1">TRUNC((oy-1)/3+1)</definedName>
    <definedName name="гншлно">TRUNC((oy-1)/3+1)</definedName>
    <definedName name="гншщг" localSheetId="1">TRUNC((oy-1)/3+1)</definedName>
    <definedName name="гншщг">TRUNC((oy-1)/3+1)</definedName>
    <definedName name="го">#REF!</definedName>
    <definedName name="Голышев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р">#REF!</definedName>
    <definedName name="ГУРЛАНТУМАН">#REF!</definedName>
    <definedName name="гшаорл" localSheetId="1">TRUNC((oy-1)/3+1)</definedName>
    <definedName name="гшаорл">TRUNC((oy-1)/3+1)</definedName>
    <definedName name="гшдгшд" localSheetId="1">TRUNC((oy-1)/3+1)</definedName>
    <definedName name="гшдгшд">TRUNC((oy-1)/3+1)</definedName>
    <definedName name="гшеашп" localSheetId="1">TRUNC((oy-1)/3+1)</definedName>
    <definedName name="гшеашп">TRUNC((oy-1)/3+1)</definedName>
    <definedName name="гшенгкг" localSheetId="1">TRUNC((oy-1)/3+1)</definedName>
    <definedName name="гшенгкг">TRUNC((oy-1)/3+1)</definedName>
    <definedName name="гшзлдж" localSheetId="1">TRUNC((oy-1)/3+1)</definedName>
    <definedName name="гшзлдж">TRUNC((oy-1)/3+1)</definedName>
    <definedName name="гшзлод" localSheetId="1">TRUNC((oy-1)/3+1)</definedName>
    <definedName name="гшзлод">TRUNC((oy-1)/3+1)</definedName>
    <definedName name="гшлго" localSheetId="1">TRUNC((oy-1)/3+1)</definedName>
    <definedName name="гшлго">TRUNC((oy-1)/3+1)</definedName>
    <definedName name="гшлдод" localSheetId="1">TRUNC((oy-1)/3+1)</definedName>
    <definedName name="гшлдод">TRUNC((oy-1)/3+1)</definedName>
    <definedName name="гшлпло" localSheetId="1">TRUNC((oy-1)/3+1)</definedName>
    <definedName name="гшлпло">TRUNC((oy-1)/3+1)</definedName>
    <definedName name="гшлрлдр" localSheetId="1">TRUNC((oy-1)/3+1)</definedName>
    <definedName name="гшлрлдр">TRUNC((oy-1)/3+1)</definedName>
    <definedName name="гшщзгщ" localSheetId="1">DATE(yil,oy,1)</definedName>
    <definedName name="гшщзгщ">DATE(yil,oy,1)</definedName>
    <definedName name="гщлгл" localSheetId="1">TRUNC((oy-1)/3+1)</definedName>
    <definedName name="гщлгл">TRUNC((oy-1)/3+1)</definedName>
    <definedName name="д">#REF!</definedName>
    <definedName name="д5">#REF!</definedName>
    <definedName name="дина">#REF!</definedName>
    <definedName name="дИРЕКЦИЯ_ПО_СТР_ВУ_РЕГ.ВОДОПРОВОДОВ">#REF!</definedName>
    <definedName name="длдпржпрдоьж">#REF!</definedName>
    <definedName name="длоолл30">#REF!</definedName>
    <definedName name="днгшшен" localSheetId="1">TRUNC((oy-1)/3+1)</definedName>
    <definedName name="днгшшен">TRUNC((oy-1)/3+1)</definedName>
    <definedName name="Дох">#REF!</definedName>
    <definedName name="ДС">#REF!</definedName>
    <definedName name="дтр">#REF!</definedName>
    <definedName name="е">#REF!</definedName>
    <definedName name="еаншпроо" localSheetId="1">TRUNC((oy-1)/3+1)</definedName>
    <definedName name="еаншпроо">TRUNC((oy-1)/3+1)</definedName>
    <definedName name="еее">#REF!</definedName>
    <definedName name="ёёё">#REF!</definedName>
    <definedName name="енгео" localSheetId="1">DATE(yil,oy,1)</definedName>
    <definedName name="енгео">DATE(yil,oy,1)</definedName>
    <definedName name="енгкен" localSheetId="1">DATE(yil,oy,1)</definedName>
    <definedName name="енгкен">DATE(yil,oy,1)</definedName>
    <definedName name="енгншлпрд" localSheetId="1">TRUNC((oy-1)/3+1)</definedName>
    <definedName name="енгншлпрд">TRUNC((oy-1)/3+1)</definedName>
    <definedName name="енгоелорл" localSheetId="1">TRUNC((oy-1)/3+1)</definedName>
    <definedName name="енгоелорл">TRUNC((oy-1)/3+1)</definedName>
    <definedName name="енгоошен" localSheetId="1">TRUNC((oy-1)/3+1)</definedName>
    <definedName name="енгоошен">TRUNC((oy-1)/3+1)</definedName>
    <definedName name="енгопро" localSheetId="1">TRUNC((oy-1)/3+1)</definedName>
    <definedName name="енгопро">TRUNC((oy-1)/3+1)</definedName>
    <definedName name="енгопроапеол" localSheetId="1">TRUNC((oy-1)/3+1)</definedName>
    <definedName name="енгопроапеол">TRUNC((oy-1)/3+1)</definedName>
    <definedName name="енгшно" localSheetId="1">TRUNC((oy-1)/3+1)</definedName>
    <definedName name="енгшно">TRUNC((oy-1)/3+1)</definedName>
    <definedName name="енгшпроп" localSheetId="1">TRUNC((oy-1)/3+1)</definedName>
    <definedName name="енгшпроп">TRUNC((oy-1)/3+1)</definedName>
    <definedName name="енгшшлрл" localSheetId="1">TRUNC((oy-1)/3+1)</definedName>
    <definedName name="енгшшлрл">TRUNC((oy-1)/3+1)</definedName>
    <definedName name="енен" localSheetId="1">TRUNC((oy-1)/3+1)</definedName>
    <definedName name="енен">TRUNC((oy-1)/3+1)</definedName>
    <definedName name="енолроо" localSheetId="1">DATE(yil,oy,1)</definedName>
    <definedName name="енолроо">DATE(yil,oy,1)</definedName>
    <definedName name="енопаолол" localSheetId="1">TRUNC((oy-1)/3+1)</definedName>
    <definedName name="енопаолол">TRUNC((oy-1)/3+1)</definedName>
    <definedName name="енопрлол" localSheetId="1">TRUNC((oy-1)/3+1)</definedName>
    <definedName name="енопрлол">TRUNC((oy-1)/3+1)</definedName>
    <definedName name="еншгл" localSheetId="1">TRUNC((oy-1)/3+1)</definedName>
    <definedName name="еншгл">TRUNC((oy-1)/3+1)</definedName>
    <definedName name="еншнглрол" localSheetId="1">TRUNC((oy-1)/3+1)</definedName>
    <definedName name="еншнглрол">TRUNC((oy-1)/3+1)</definedName>
    <definedName name="еншолодл" localSheetId="1">TRUNC((oy-1)/3+1)</definedName>
    <definedName name="еншолодл">TRUNC((oy-1)/3+1)</definedName>
    <definedName name="еркер" localSheetId="1">DATE(yil,oy,1)</definedName>
    <definedName name="еркер">DATE(yil,oy,1)</definedName>
    <definedName name="ешггкв" localSheetId="1">DATE(yil,oy,1)</definedName>
    <definedName name="ешггкв">DATE(yil,oy,1)</definedName>
    <definedName name="ешгщшщ" localSheetId="1">TRUNC((oy-1)/3+1)</definedName>
    <definedName name="ешгщшщ">TRUNC((oy-1)/3+1)</definedName>
    <definedName name="ешегкег" localSheetId="1">TRUNC((oy-1)/3+1)</definedName>
    <definedName name="ешегкег">TRUNC((oy-1)/3+1)</definedName>
    <definedName name="ж">#REF!</definedName>
    <definedName name="жалаб">#REF!</definedName>
    <definedName name="жд">#REF!</definedName>
    <definedName name="жжж">#REF!</definedName>
    <definedName name="жиззсвод">#REF!</definedName>
    <definedName name="жл">#REF!</definedName>
    <definedName name="жура">#REF!</definedName>
    <definedName name="з">#REF!</definedName>
    <definedName name="завершен_05">#REF!</definedName>
    <definedName name="_xlnm.Print_Titles">#REF!</definedName>
    <definedName name="Закрытый359">#REF!</definedName>
    <definedName name="Запрос1">#REF!</definedName>
    <definedName name="Зарплата_1">#REF!</definedName>
    <definedName name="Зарплата_2">#REF!</definedName>
    <definedName name="зд">#REF!,#REF!,#REF!</definedName>
    <definedName name="й">#REF!</definedName>
    <definedName name="и2">#REF!</definedName>
    <definedName name="ИЗВЛЕЧЕНИЕ_ИМ">#REF!</definedName>
    <definedName name="_xlnm.Extract">#REF!</definedName>
    <definedName name="им" localSheetId="1">TRUNC((oy-1)/3+1)</definedName>
    <definedName name="им">TRUNC((oy-1)/3+1)</definedName>
    <definedName name="имтим">#REF!</definedName>
    <definedName name="инвестиция">#REF!</definedName>
    <definedName name="ип">#REF!</definedName>
    <definedName name="ипак">#REF!</definedName>
    <definedName name="к">#REF!</definedName>
    <definedName name="карз">#REF!</definedName>
    <definedName name="кгшн" localSheetId="1">DATE(yil,oy,1)</definedName>
    <definedName name="кгшн">DATE(yil,oy,1)</definedName>
    <definedName name="кгшншг" localSheetId="1">DATE(yil,oy,1)</definedName>
    <definedName name="кгшншг">DATE(yil,oy,1)</definedName>
    <definedName name="кеглоь" localSheetId="1">TRUNC((oy-1)/3+1)</definedName>
    <definedName name="кеглоь">TRUNC((oy-1)/3+1)</definedName>
    <definedName name="кегнг" localSheetId="1">TRUNC((oy-1)/3+1)</definedName>
    <definedName name="кегнг">TRUNC((oy-1)/3+1)</definedName>
    <definedName name="кейс">#REF!</definedName>
    <definedName name="кекен" localSheetId="1">TRUNC((oy-1)/3+1)</definedName>
    <definedName name="кекен">TRUNC((oy-1)/3+1)</definedName>
    <definedName name="кенпа" localSheetId="1">TRUNC((oy-1)/3+1)</definedName>
    <definedName name="кенпа">TRUNC((oy-1)/3+1)</definedName>
    <definedName name="ккк">#REF!</definedName>
    <definedName name="Кодир">#REF!</definedName>
    <definedName name="константы">#REF!,#REF!,#REF!,#REF!,#REF!,#REF!,#REF!,#REF!,#REF!</definedName>
    <definedName name="коха">#REF!</definedName>
    <definedName name="_xlnm.Criteria">#REF!</definedName>
    <definedName name="Кўрсаткичлар">#REF!</definedName>
    <definedName name="л">#REF!</definedName>
    <definedName name="ЛAPX1">#REF!</definedName>
    <definedName name="ЛAPX2">#REF!</definedName>
    <definedName name="ЛAPX3">#REF!</definedName>
    <definedName name="ЛAPX4">#REF!</definedName>
    <definedName name="ЛAPX5">#REF!</definedName>
    <definedName name="ЛMining">#REF!</definedName>
    <definedName name="ЛRefinery">#REF!</definedName>
    <definedName name="ЛА1">#REF!</definedName>
    <definedName name="ЛА2">#REF!</definedName>
    <definedName name="ЛА3">#REF!</definedName>
    <definedName name="ЛАндН">#REF!</definedName>
    <definedName name="ЛБаланс">#REF!</definedName>
    <definedName name="ЛБДС1">#REF!</definedName>
    <definedName name="ЛБДС2">#REF!</definedName>
    <definedName name="ЛБДС3">#REF!</definedName>
    <definedName name="ЛБДС4">#REF!</definedName>
    <definedName name="ЛБДС5">#REF!</definedName>
    <definedName name="ЛБКГ">#REF!</definedName>
    <definedName name="ЛБНПЗ">#REF!</definedName>
    <definedName name="ЛВод_Г">#REF!</definedName>
    <definedName name="ЛВсе">#REF!</definedName>
    <definedName name="ЛВсе_МПГ">#REF!</definedName>
    <definedName name="ЛГаз">#REF!</definedName>
    <definedName name="ЛГарб_Г">#REF!</definedName>
    <definedName name="ЛГзлТГД">#REF!</definedName>
    <definedName name="ЛГРР">#REF!</definedName>
    <definedName name="ЛГТГД_Д">#REF!</definedName>
    <definedName name="лд">#REF!</definedName>
    <definedName name="ЛДгДП">#REF!</definedName>
    <definedName name="ЛДгДПНП">#REF!</definedName>
    <definedName name="ЛДгДПНП_2">#REF!</definedName>
    <definedName name="ЛДгДПНП_3">#REF!</definedName>
    <definedName name="ЛДгДПНП_4">#REF!</definedName>
    <definedName name="ЛДгДППГ">#REF!</definedName>
    <definedName name="ЛДгДППГ_2">#REF!</definedName>
    <definedName name="ЛДгДППГ_3">#REF!</definedName>
    <definedName name="ЛДгДППГ_4">#REF!</definedName>
    <definedName name="ЛДгФОНП">#REF!</definedName>
    <definedName name="ЛДгФОПГ">#REF!</definedName>
    <definedName name="ЛДжарН">#REF!</definedName>
    <definedName name="лдлд" localSheetId="1">TRUNC((oy-1)/3+1)</definedName>
    <definedName name="лдлд">TRUNC((oy-1)/3+1)</definedName>
    <definedName name="лдлдбитлб" localSheetId="1">DATE(yil,oy,1)</definedName>
    <definedName name="лдлдбитлб">DATE(yil,oy,1)</definedName>
    <definedName name="ЛДоб">#REF!</definedName>
    <definedName name="ЛДП_газ">#REF!</definedName>
    <definedName name="ЛЖануб_Г">#REF!</definedName>
    <definedName name="лист">#REF!</definedName>
    <definedName name="Лист_1">#REF!</definedName>
    <definedName name="ЛИтоги">#REF!</definedName>
    <definedName name="ЛКр">#REF!</definedName>
    <definedName name="ЛКред">#REF!</definedName>
    <definedName name="лллллллллллллл" localSheetId="1">TRUNC((oy-1)/3+1)</definedName>
    <definedName name="лллллллллллллл">TRUNC((oy-1)/3+1)</definedName>
    <definedName name="ЛМарказ_Г">#REF!</definedName>
    <definedName name="ЛМГПЗ">#REF!</definedName>
    <definedName name="ЛМГПЗ_Д">#REF!</definedName>
    <definedName name="ЛМинН">#REF!</definedName>
    <definedName name="ЛМубНГ">#REF!</definedName>
    <definedName name="ЛМубНГ_Д">#REF!</definedName>
    <definedName name="ЛМубНГ_Р">#REF!</definedName>
    <definedName name="ЛНП_НГД_п">#REF!</definedName>
    <definedName name="ЛОбл">#REF!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ОНП_п">#REF!</definedName>
    <definedName name="лорлд" localSheetId="1">TRUNC((oy-1)/3+1)</definedName>
    <definedName name="лорлд">TRUNC((oy-1)/3+1)</definedName>
    <definedName name="лоюолоапр" localSheetId="1">DATE(yil,oy,1)</definedName>
    <definedName name="лоюолоапр">DATE(yil,oy,1)</definedName>
    <definedName name="ЛПер">#REF!</definedName>
    <definedName name="лр">#REF!</definedName>
    <definedName name="ЛРаспределение">#REF!</definedName>
    <definedName name="ЛСало">#REF!</definedName>
    <definedName name="ЛСиловики">#REF!</definedName>
    <definedName name="ЛСКВ">#REF!</definedName>
    <definedName name="ЛТош_Г">#REF!</definedName>
    <definedName name="ЛТран">#REF!</definedName>
    <definedName name="ЛТУХА">#REF!</definedName>
    <definedName name="ЛУзМал">#REF!</definedName>
    <definedName name="ЛУзПЕК">#REF!</definedName>
    <definedName name="ЛУзТГ">#REF!</definedName>
    <definedName name="ЛУзТГ_УМГ">#REF!</definedName>
    <definedName name="ЛУргТГ">#REF!</definedName>
    <definedName name="ЛУстГ">#REF!</definedName>
    <definedName name="ЛФерН">#REF!</definedName>
    <definedName name="ЛФин_рес">#REF!</definedName>
    <definedName name="ЛФНПЗ">#REF!</definedName>
    <definedName name="ЛФО_НП">#REF!</definedName>
    <definedName name="ЛФО_ПГ">#REF!</definedName>
    <definedName name="ЛФО_СГ">#REF!</definedName>
    <definedName name="ЛХох">#REF!</definedName>
    <definedName name="ЛШГХК">#REF!</definedName>
    <definedName name="ЛШимГ">#REF!</definedName>
    <definedName name="ЛШурНГ">#REF!</definedName>
    <definedName name="ЛШурНГ_Д">#REF!</definedName>
    <definedName name="льорл" localSheetId="1">TRUNC((oy-1)/3+1)</definedName>
    <definedName name="льорл">TRUNC((oy-1)/3+1)</definedName>
    <definedName name="ЛЭкспорт">#REF!</definedName>
    <definedName name="М50.12">#REF!</definedName>
    <definedName name="МАЪЛУМОТ">#REF!</definedName>
    <definedName name="мз">#REF!</definedName>
    <definedName name="МЗ_1">#REF!</definedName>
    <definedName name="МЗ_2">#REF!</definedName>
    <definedName name="мин">#REF!</definedName>
    <definedName name="мин25">#REF!</definedName>
    <definedName name="минг">#REF!</definedName>
    <definedName name="мингча">#REF!</definedName>
    <definedName name="Минимал_1">#REF!</definedName>
    <definedName name="Минимал_2">#REF!</definedName>
    <definedName name="Минсвх">#REF!</definedName>
    <definedName name="миоо" localSheetId="1">TRUNC((oy-1)/3+1)</definedName>
    <definedName name="миоо">TRUNC((oy-1)/3+1)</definedName>
    <definedName name="миоро" localSheetId="1">TRUNC((oy-1)/3+1)</definedName>
    <definedName name="миоро">TRUNC((oy-1)/3+1)</definedName>
    <definedName name="мир">#REF!</definedName>
    <definedName name="МММММ" localSheetId="1">TRUNC((oy-1)/3+1)</definedName>
    <definedName name="МММММ">TRUNC((oy-1)/3+1)</definedName>
    <definedName name="Монетиз">#REF!</definedName>
    <definedName name="мфу02">#REF!</definedName>
    <definedName name="н">#REF!</definedName>
    <definedName name="нар26" hidden="1">#REF!,#REF!,#REF!,#REF!</definedName>
    <definedName name="нац">#REF!</definedName>
    <definedName name="нбу">#REF!</definedName>
    <definedName name="нгшгке" localSheetId="1">TRUNC((oy-1)/3+1)</definedName>
    <definedName name="нгшгке">TRUNC((oy-1)/3+1)</definedName>
    <definedName name="нгщд" localSheetId="1">TRUNC((oy-1)/3+1)</definedName>
    <definedName name="нгщд">TRUNC((oy-1)/3+1)</definedName>
    <definedName name="нгщдлод" localSheetId="1">TRUNC((oy-1)/3+1)</definedName>
    <definedName name="нгщдлод">TRUNC((oy-1)/3+1)</definedName>
    <definedName name="нгщдолд" localSheetId="1">TRUNC((oy-1)/3+1)</definedName>
    <definedName name="нгщдолд">TRUNC((oy-1)/3+1)</definedName>
    <definedName name="нгщшдл" localSheetId="1">TRUNC((oy-1)/3+1)</definedName>
    <definedName name="нгщшдл">TRUNC((oy-1)/3+1)</definedName>
    <definedName name="негнопо" localSheetId="1">TRUNC((oy-1)/3+1)</definedName>
    <definedName name="негнопо">TRUNC((oy-1)/3+1)</definedName>
    <definedName name="неукв">#REF!</definedName>
    <definedName name="нилуфар">#REF!</definedName>
    <definedName name="ннн">#REF!</definedName>
    <definedName name="нод" localSheetId="1">TRUNC((oy-1)/3+1)</definedName>
    <definedName name="нод">TRUNC((oy-1)/3+1)</definedName>
    <definedName name="нояб">#REF!</definedName>
    <definedName name="нргшщ" localSheetId="1">DATE(yil,oy,1)</definedName>
    <definedName name="нргшщ">DATE(yil,oy,1)</definedName>
    <definedName name="нук" localSheetId="1">TRUNC((oy-1)/3+1)</definedName>
    <definedName name="нук">TRUNC((oy-1)/3+1)</definedName>
    <definedName name="_xlnm.Print_Area" localSheetId="2">'Расчет КПЭ'!$A$1:$H$19</definedName>
    <definedName name="_xlnm.Print_Area" localSheetId="1">'Форма № 2'!$A$1:$C$38</definedName>
    <definedName name="_xlnm.Print_Area" localSheetId="0">'Форма №1'!$A$1:$D$103</definedName>
    <definedName name="_xlnm.Print_Area">#REF!</definedName>
    <definedName name="овкей">#REF!</definedName>
    <definedName name="олг">#REF!</definedName>
    <definedName name="олдордлро" localSheetId="1">DATE(yil,oy,1)</definedName>
    <definedName name="олдордлро">DATE(yil,oy,1)</definedName>
    <definedName name="олл">#REF!,#REF!,#REF!,#REF!,#REF!,#REF!,#REF!,#REF!,#REF!</definedName>
    <definedName name="олполднгл" localSheetId="1">TRUNC((oy-1)/3+1)</definedName>
    <definedName name="олполднгл">TRUNC((oy-1)/3+1)</definedName>
    <definedName name="ольга" localSheetId="1" hidden="1">{#N/A,#N/A,FALSE,"BODY"}</definedName>
    <definedName name="ольга" hidden="1">{#N/A,#N/A,FALSE,"BODY"}</definedName>
    <definedName name="оля">#REF!</definedName>
    <definedName name="ооо">#REF!</definedName>
    <definedName name="оооо" localSheetId="1">TRUNC((oy-1)/3+1)</definedName>
    <definedName name="оооо">TRUNC((oy-1)/3+1)</definedName>
    <definedName name="опдбродролд" localSheetId="1">DATE(yil,oy,1)</definedName>
    <definedName name="опдбродролд">DATE(yil,oy,1)</definedName>
    <definedName name="ор">#REF!,#REF!,#REF!</definedName>
    <definedName name="орде">#REF!</definedName>
    <definedName name="ордлжд" localSheetId="1">TRUNC((oy-1)/3+1)</definedName>
    <definedName name="ордлжд">TRUNC((oy-1)/3+1)</definedName>
    <definedName name="орлдапелапл" localSheetId="1">TRUNC((oy-1)/3+1)</definedName>
    <definedName name="орлдапелапл">TRUNC((oy-1)/3+1)</definedName>
    <definedName name="орлдлд" localSheetId="1">TRUNC((oy-1)/3+1)</definedName>
    <definedName name="орлдлд">TRUNC((oy-1)/3+1)</definedName>
    <definedName name="орлоддб" localSheetId="1">TRUNC((oy-1)/3+1)</definedName>
    <definedName name="орлоддб">TRUNC((oy-1)/3+1)</definedName>
    <definedName name="орлорлд" localSheetId="1">TRUNC((oy-1)/3+1)</definedName>
    <definedName name="орлорлд">TRUNC((oy-1)/3+1)</definedName>
    <definedName name="ОРОРО1">#REF!</definedName>
    <definedName name="орпр" localSheetId="1">TRUNC((oy-1)/3+1)</definedName>
    <definedName name="орпр">TRUNC((oy-1)/3+1)</definedName>
    <definedName name="отпро">#REF!</definedName>
    <definedName name="отрасль">#REF!</definedName>
    <definedName name="пах">#REF!</definedName>
    <definedName name="ПЕНСИЯ">#REF!</definedName>
    <definedName name="печать">#REF!</definedName>
    <definedName name="пмрп" localSheetId="1">DATE(yil,oy,1)</definedName>
    <definedName name="пмрп">DATE(yil,oy,1)</definedName>
    <definedName name="полат">#REF!</definedName>
    <definedName name="Полигон">#REF!</definedName>
    <definedName name="полордол" localSheetId="1">TRUNC((oy-1)/3+1)</definedName>
    <definedName name="полордол">TRUNC((oy-1)/3+1)</definedName>
    <definedName name="пор">#REF!</definedName>
    <definedName name="Поток2004">#REF!</definedName>
    <definedName name="пп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р">#REF!</definedName>
    <definedName name="прлордлюдл" localSheetId="1">TRUNC((oy-1)/3+1)</definedName>
    <definedName name="прлордлюдл">TRUNC((oy-1)/3+1)</definedName>
    <definedName name="ПРОГНОЗНЫЕ_ПАРАМЕТРЫ_РАСХОДОВ">#REF!</definedName>
    <definedName name="прок">#REF!</definedName>
    <definedName name="пром2" localSheetId="1">TRUNC((oy-1)/3+1)</definedName>
    <definedName name="пром2">TRUNC((oy-1)/3+1)</definedName>
    <definedName name="проч" localSheetId="1">TRUNC((oy-1)/3+1)</definedName>
    <definedName name="проч">TRUNC((oy-1)/3+1)</definedName>
    <definedName name="прпо" localSheetId="1">DATE(yil,oy,1)</definedName>
    <definedName name="прпо">DATE(yil,oy,1)</definedName>
    <definedName name="прпрпр" localSheetId="1">TRUNC((oy-1)/3+1)</definedName>
    <definedName name="прпрпр">TRUNC((oy-1)/3+1)</definedName>
    <definedName name="псб">#REF!</definedName>
    <definedName name="пт" localSheetId="1">DATE(yil,oy,1)</definedName>
    <definedName name="пт">DATE(yil,oy,1)</definedName>
    <definedName name="пшднгшгн" localSheetId="1">TRUNC((oy-1)/3+1)</definedName>
    <definedName name="пшднгшгн">TRUNC((oy-1)/3+1)</definedName>
    <definedName name="р">#REF!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хбарга">#REF!</definedName>
    <definedName name="рег_1">#REF!</definedName>
    <definedName name="рег_2">#REF!</definedName>
    <definedName name="рег2">#REF!</definedName>
    <definedName name="Рек">#REF!</definedName>
    <definedName name="_xlnm.Recorder">#REF!</definedName>
    <definedName name="рес" localSheetId="1">TRUNC((oy-1)/3+1)</definedName>
    <definedName name="рес">TRUNC((oy-1)/3+1)</definedName>
    <definedName name="респ" localSheetId="1">TRUNC((oy-1)/3+1)</definedName>
    <definedName name="респ">TRUNC((oy-1)/3+1)</definedName>
    <definedName name="рлжлджролд" localSheetId="1">TRUNC((oy-1)/3+1)</definedName>
    <definedName name="рлжлджролд">TRUNC((oy-1)/3+1)</definedName>
    <definedName name="робюлюб" localSheetId="1">TRUNC((oy-1)/3+1)</definedName>
    <definedName name="робюлюб">TRUNC((oy-1)/3+1)</definedName>
    <definedName name="розжзщ" localSheetId="1">TRUNC((oy-1)/3+1)</definedName>
    <definedName name="розжзщ">TRUNC((oy-1)/3+1)</definedName>
    <definedName name="ролбрп" localSheetId="1">TRUNC((oy-1)/3+1)</definedName>
    <definedName name="ролбрп">TRUNC((oy-1)/3+1)</definedName>
    <definedName name="ролдгнш" localSheetId="1">TRUNC((oy-1)/3+1)</definedName>
    <definedName name="ролдгнш">TRUNC((oy-1)/3+1)</definedName>
    <definedName name="ролдорбд" localSheetId="1">TRUNC((oy-1)/3+1)</definedName>
    <definedName name="ролдорбд">TRUNC((oy-1)/3+1)</definedName>
    <definedName name="ролр" localSheetId="1">TRUNC((oy-1)/3+1)</definedName>
    <definedName name="ролр">TRUNC((oy-1)/3+1)</definedName>
    <definedName name="роопропроп" localSheetId="1">TRUNC((oy-1)/3+1)</definedName>
    <definedName name="роопропроп">TRUNC((oy-1)/3+1)</definedName>
    <definedName name="ропопролегл" localSheetId="1">TRUNC((oy-1)/3+1)</definedName>
    <definedName name="ропопролегл">TRUNC((oy-1)/3+1)</definedName>
    <definedName name="ропропро" localSheetId="1">TRUNC((oy-1)/3+1)</definedName>
    <definedName name="ропропро">TRUNC((oy-1)/3+1)</definedName>
    <definedName name="рподлоол" localSheetId="1">TRUNC((oy-1)/3+1)</definedName>
    <definedName name="рподлоол">TRUNC((oy-1)/3+1)</definedName>
    <definedName name="рпт" localSheetId="1">TRUNC((oy-1)/3+1)</definedName>
    <definedName name="рпт">TRUNC((oy-1)/3+1)</definedName>
    <definedName name="рыва">#REF!</definedName>
    <definedName name="рывр">#REF!</definedName>
    <definedName name="с">#REF!</definedName>
    <definedName name="С29">#REF!</definedName>
    <definedName name="с52">#REF!</definedName>
    <definedName name="с86">#REF!</definedName>
    <definedName name="свод">#REF!,#REF!,#REF!</definedName>
    <definedName name="свока">#REF!</definedName>
    <definedName name="сирье">#REF!</definedName>
    <definedName name="см" localSheetId="1">TRUNC((oy-1)/3+1)</definedName>
    <definedName name="см">TRUNC((oy-1)/3+1)</definedName>
    <definedName name="сопос">#REF!</definedName>
    <definedName name="соьро" localSheetId="1">TRUNC((oy-1)/3+1)</definedName>
    <definedName name="соьро">TRUNC((oy-1)/3+1)</definedName>
    <definedName name="спн">#REF!</definedName>
    <definedName name="Срок">#REF!</definedName>
    <definedName name="срочно">#REF!</definedName>
    <definedName name="срропар" localSheetId="1">TRUNC((oy-1)/3+1)</definedName>
    <definedName name="срропар">TRUNC((oy-1)/3+1)</definedName>
    <definedName name="Сртук_ДАгр">#REF!,#REF!,#REF!,#REF!,#REF!,#REF!,#REF!,#REF!,#REF!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#REF!</definedName>
    <definedName name="считас" localSheetId="1">TRUNC((oy-1)/3+1)</definedName>
    <definedName name="считас">TRUNC((oy-1)/3+1)</definedName>
    <definedName name="Сырье">#REF!</definedName>
    <definedName name="Ташкилий_чора_тадбирлар__номи_ва_ишлаб_чиўариладиганг_маҳсулот">#REF!</definedName>
    <definedName name="ТекПерес">#REF!</definedName>
    <definedName name="ТермоКузов35">#REF!</definedName>
    <definedName name="тов">#REF!</definedName>
    <definedName name="Товар">#REF!</definedName>
    <definedName name="тога">#REF!</definedName>
    <definedName name="тушум.">#REF!</definedName>
    <definedName name="тьютьб" localSheetId="1">TRUNC((oy-1)/3+1)</definedName>
    <definedName name="тьютьб">TRUNC((oy-1)/3+1)</definedName>
    <definedName name="Ћ__ЂЃ_Ѓ_Џ_ОЂ__">#REF!</definedName>
    <definedName name="у">#REF!</definedName>
    <definedName name="ук">#REF!</definedName>
    <definedName name="укгенг" localSheetId="1">TRUNC((oy-1)/3+1)</definedName>
    <definedName name="укгенг">TRUNC((oy-1)/3+1)</definedName>
    <definedName name="укеглоло" localSheetId="1">TRUNC((oy-1)/3+1)</definedName>
    <definedName name="укеглоло">TRUNC((oy-1)/3+1)</definedName>
    <definedName name="укегшнешлор" localSheetId="1">DATE(yil,oy,1)</definedName>
    <definedName name="укегшнешлор">DATE(yil,oy,1)</definedName>
    <definedName name="укенук" localSheetId="1">TRUNC((oy-1)/3+1)</definedName>
    <definedName name="укенук">TRUNC((oy-1)/3+1)</definedName>
    <definedName name="укнукнек" localSheetId="1">TRUNC((oy-1)/3+1)</definedName>
    <definedName name="укнукнек">TRUNC((oy-1)/3+1)</definedName>
    <definedName name="УКС">#REF!</definedName>
    <definedName name="укшгн" localSheetId="1">TRUNC((oy-1)/3+1)</definedName>
    <definedName name="укшгн">TRUNC((oy-1)/3+1)</definedName>
    <definedName name="ункшгол" localSheetId="1">TRUNC((oy-1)/3+1)</definedName>
    <definedName name="ункшгол">TRUNC((oy-1)/3+1)</definedName>
    <definedName name="УРГАНЧТУМАН">#REF!</definedName>
    <definedName name="УРГАНЧШАХАР">#REF!</definedName>
    <definedName name="утв2">#REF!</definedName>
    <definedName name="ф">#REF!</definedName>
    <definedName name="февраль_фактор" localSheetId="1">TRUNC((oy-1)/3+1)</definedName>
    <definedName name="февраль_фактор">TRUNC((oy-1)/3+1)</definedName>
    <definedName name="ФЗСЖЧШ__ХЛЭЖШО">#REF!</definedName>
    <definedName name="фо" localSheetId="2">#REF!</definedName>
    <definedName name="фо">#REF!</definedName>
    <definedName name="Формир">#REF!</definedName>
    <definedName name="фыфы">#REF!</definedName>
    <definedName name="фыы" localSheetId="1">TRUNC((oy-1)/3+1)</definedName>
    <definedName name="фыы">TRUNC((oy-1)/3+1)</definedName>
    <definedName name="хж">#REF!</definedName>
    <definedName name="хз">#REF!</definedName>
    <definedName name="ХИВАТУМАН">#REF!</definedName>
    <definedName name="ХОНКАТУМАН">#REF!</definedName>
    <definedName name="ц">#REF!</definedName>
    <definedName name="ЦенаЗакоытого">#REF!</definedName>
    <definedName name="ЦенаЗакрытого">#REF!</definedName>
    <definedName name="ЦРС">#REF!</definedName>
    <definedName name="ЦЦЦЦ" localSheetId="1">TRUNC((oy-1)/3+1)</definedName>
    <definedName name="ЦЦЦЦ">TRUNC((oy-1)/3+1)</definedName>
    <definedName name="ч">#REF!</definedName>
    <definedName name="чапртва" localSheetId="1">TRUNC((oy-1)/3+1)</definedName>
    <definedName name="чапртва">TRUNC((oy-1)/3+1)</definedName>
    <definedName name="чаптрпи" localSheetId="1">TRUNC((oy-1)/3+1)</definedName>
    <definedName name="чаптрпи">TRUNC((oy-1)/3+1)</definedName>
    <definedName name="чаптсмит" localSheetId="1">TRUNC((oy-1)/3+1)</definedName>
    <definedName name="чаптсмит">TRUNC((oy-1)/3+1)</definedName>
    <definedName name="чвртит" localSheetId="1">TRUNC((oy-1)/3+1)</definedName>
    <definedName name="чвртит">TRUNC((oy-1)/3+1)</definedName>
    <definedName name="чрипаорп" localSheetId="1">TRUNC((oy-1)/3+1)</definedName>
    <definedName name="чрипаорп">TRUNC((oy-1)/3+1)</definedName>
    <definedName name="ш.ж._счетчик__сиз">#REF!</definedName>
    <definedName name="шгщдшгдрол" localSheetId="1">DATE(yil,oy,1)</definedName>
    <definedName name="шгщдшгдрол">DATE(yil,oy,1)</definedName>
    <definedName name="шддлл" localSheetId="1">TRUNC((oy-1)/3+1)</definedName>
    <definedName name="шддлл">TRUNC((oy-1)/3+1)</definedName>
    <definedName name="шж">#REF!</definedName>
    <definedName name="школа">#REF!</definedName>
    <definedName name="шо">#REF!</definedName>
    <definedName name="шурик">#REF!</definedName>
    <definedName name="шщдшгдж" localSheetId="1">DATE(yil,oy,1)</definedName>
    <definedName name="шщдшгдж">DATE(yil,oy,1)</definedName>
    <definedName name="щ">#REF!</definedName>
    <definedName name="щгшзжролгша" localSheetId="1">DATE(yil,oy,1)</definedName>
    <definedName name="щгшзжролгша">DATE(yil,oy,1)</definedName>
    <definedName name="щд">#REF!</definedName>
    <definedName name="ъ">#REF!</definedName>
    <definedName name="ы">#REF!</definedName>
    <definedName name="ыанено" localSheetId="1">TRUNC((oy-1)/3+1)</definedName>
    <definedName name="ыанено">TRUNC((oy-1)/3+1)</definedName>
    <definedName name="ывкпирц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прпар" localSheetId="1">DATE(yil,oy,1)</definedName>
    <definedName name="ывпрпар">DATE(yil,oy,1)</definedName>
    <definedName name="ыеугнеоен" localSheetId="1">DATE(yil,oy,1)</definedName>
    <definedName name="ыеугнеоен">DATE(yil,oy,1)</definedName>
    <definedName name="ыодлпфврж">#REF!</definedName>
    <definedName name="ыр">#REF!</definedName>
    <definedName name="ыцвуц">#REF!</definedName>
    <definedName name="ьд">#REF!</definedName>
    <definedName name="э" localSheetId="1">DATE(yil,oy,1)</definedName>
    <definedName name="э">DATE(yil,oy,1)</definedName>
    <definedName name="экс" localSheetId="1">TRUNC((oy-1)/3+1)</definedName>
    <definedName name="экс">TRUNC((oy-1)/3+1)</definedName>
    <definedName name="экспор" localSheetId="1">TRUNC((oy-1)/3+1)</definedName>
    <definedName name="экспор">TRUNC((oy-1)/3+1)</definedName>
    <definedName name="экспорт" localSheetId="1">TRUNC((oy-1)/3+1)</definedName>
    <definedName name="экспорт">TRUNC((oy-1)/3+1)</definedName>
    <definedName name="ЭХА">#REF!</definedName>
    <definedName name="юб">#REF!</definedName>
    <definedName name="юю">#REF!</definedName>
    <definedName name="ЯНГИАРИКТУМАН">#REF!</definedName>
    <definedName name="ЯНГИБОЗОРТУМАН">#REF!</definedName>
    <definedName name="яни">#REF!</definedName>
    <definedName name="가격">#REF!</definedName>
    <definedName name="경영계획">#REF!</definedName>
    <definedName name="구조조정계획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김">#REF!</definedName>
    <definedName name="ㄴㄴㄴㄴㄴㄴ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1" hidden="1">{#N/A,#N/A,FALSE,"BODY"}</definedName>
    <definedName name="단가" hidden="1">{#N/A,#N/A,FALSE,"BODY"}</definedName>
    <definedName name="ㅁㅇㄹㄹㄼㅂㅈㄷ1132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1" hidden="1">{#N/A,#N/A,TRUE,"일정"}</definedName>
    <definedName name="미" hidden="1">{#N/A,#N/A,TRUE,"일정"}</definedName>
    <definedName name="미승인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1" hidden="1">{#N/A,#N/A,FALSE,"BODY"}</definedName>
    <definedName name="병수3" hidden="1">{#N/A,#N/A,FALSE,"BODY"}</definedName>
    <definedName name="부채현황">#N/A</definedName>
    <definedName name="비교2">#REF!</definedName>
    <definedName name="사업환경" localSheetId="1" hidden="1">{#N/A,#N/A,FALSE,"BODY"}</definedName>
    <definedName name="사업환경" hidden="1">{#N/A,#N/A,FALSE,"BODY"}</definedName>
    <definedName name="새일정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손익" localSheetId="1" hidden="1">{#N/A,#N/A,FALSE,"BODY"}</definedName>
    <definedName name="손익" hidden="1">{#N/A,#N/A,FALSE,"BODY"}</definedName>
    <definedName name="시기조정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장">#REF!</definedName>
    <definedName name="신용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 localSheetId="1" hidden="1">{#VALUE!,#N/A,TRUE,0}</definedName>
    <definedName name="ㅇㅇㅇㅇㅇ" hidden="1">{#VALUE!,#N/A,TRUE,0}</definedName>
    <definedName name="ㅇㅇㅇㅇㅇㅇㅇㅇㅇㅇㅇ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1" hidden="1">{#N/A,#N/A,FALSE,"BODY"}</definedName>
    <definedName name="원가계획" hidden="1">{#N/A,#N/A,FALSE,"BODY"}</definedName>
    <definedName name="이명철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정2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 localSheetId="1" hidden="1">{#N/A,#N/A,FALSE,"BODY"}</definedName>
    <definedName name="재료비" hidden="1">{#N/A,#N/A,FALSE,"BODY"}</definedName>
    <definedName name="전장su">#REF!</definedName>
    <definedName name="정비대수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종별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1" hidden="1">{#N/A,#N/A,TRUE,"일정"}</definedName>
    <definedName name="차차" hidden="1">{#N/A,#N/A,TRUE,"일정"}</definedName>
    <definedName name="차체2">#REF!</definedName>
    <definedName name="초ㅐ" localSheetId="1" hidden="1">{"'Monthly 1997'!$A$3:$S$89"}</definedName>
    <definedName name="초ㅐ" hidden="1">{"'Monthly 1997'!$A$3:$S$89"}</definedName>
    <definedName name="판매보증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52511"/>
</workbook>
</file>

<file path=xl/calcChain.xml><?xml version="1.0" encoding="utf-8"?>
<calcChain xmlns="http://schemas.openxmlformats.org/spreadsheetml/2006/main">
  <c r="A5" i="1" l="1"/>
  <c r="A4" i="1"/>
  <c r="A5" i="5"/>
  <c r="A4" i="5"/>
  <c r="F10" i="1"/>
  <c r="G10" i="1"/>
  <c r="H10" i="1" s="1"/>
  <c r="F12" i="1"/>
  <c r="G12" i="1" s="1"/>
  <c r="H12" i="1" s="1"/>
  <c r="F9" i="1"/>
  <c r="G9" i="1"/>
  <c r="H9" i="1"/>
  <c r="F11" i="1"/>
  <c r="G11" i="1" s="1"/>
  <c r="H11" i="1" s="1"/>
  <c r="G15" i="1"/>
  <c r="H15" i="1" s="1"/>
  <c r="G14" i="1"/>
  <c r="H14" i="1" s="1"/>
  <c r="G34" i="1"/>
  <c r="H34" i="1" s="1"/>
  <c r="G30" i="1"/>
  <c r="H30" i="1"/>
  <c r="G37" i="1"/>
  <c r="H37" i="1" s="1"/>
  <c r="G36" i="1"/>
  <c r="H36" i="1" s="1"/>
  <c r="G35" i="1"/>
  <c r="H35" i="1"/>
  <c r="G33" i="1"/>
  <c r="H33" i="1"/>
  <c r="G32" i="1"/>
  <c r="H32" i="1" s="1"/>
  <c r="G31" i="1"/>
  <c r="H31" i="1" s="1"/>
  <c r="G29" i="1"/>
  <c r="H29" i="1"/>
  <c r="G28" i="1"/>
  <c r="H28" i="1"/>
  <c r="G27" i="1"/>
  <c r="H27" i="1" s="1"/>
  <c r="G26" i="1"/>
  <c r="H26" i="1" s="1"/>
  <c r="A26" i="1"/>
  <c r="A27" i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9" i="1"/>
  <c r="A10" i="1" s="1"/>
  <c r="A11" i="1" s="1"/>
  <c r="A12" i="1" s="1"/>
  <c r="A13" i="1" s="1"/>
  <c r="A14" i="1" s="1"/>
  <c r="A15" i="1" s="1"/>
  <c r="D38" i="1"/>
  <c r="F25" i="1"/>
  <c r="G25" i="1" s="1"/>
  <c r="H25" i="1" s="1"/>
  <c r="D16" i="1"/>
  <c r="C104" i="4"/>
  <c r="F13" i="1"/>
  <c r="G13" i="1"/>
  <c r="H13" i="1" s="1"/>
  <c r="F8" i="1"/>
  <c r="G8" i="1" s="1"/>
  <c r="H8" i="1" s="1"/>
  <c r="H16" i="1" s="1"/>
  <c r="H38" i="1" l="1"/>
  <c r="H41" i="1" s="1"/>
</calcChain>
</file>

<file path=xl/sharedStrings.xml><?xml version="1.0" encoding="utf-8"?>
<sst xmlns="http://schemas.openxmlformats.org/spreadsheetml/2006/main" count="188" uniqueCount="174">
  <si>
    <t>Показатель</t>
  </si>
  <si>
    <t>Удельный вес</t>
  </si>
  <si>
    <t>Рентабельность активов</t>
  </si>
  <si>
    <t>Коэффициент абсолютной ликвидности</t>
  </si>
  <si>
    <t>Коэффициент финансовой независимости</t>
  </si>
  <si>
    <t>Оборачиваемость кредиторской задолженности в днях</t>
  </si>
  <si>
    <t>Оборачиваемость дебиторской задолженности в днях</t>
  </si>
  <si>
    <t>Коэффициент покрытия (платежеспособности)</t>
  </si>
  <si>
    <t>дополнительных ключевых показателей эффективности</t>
  </si>
  <si>
    <t>Коэффициент износа основных средств</t>
  </si>
  <si>
    <t>Фондоотдача</t>
  </si>
  <si>
    <t>Норматив</t>
  </si>
  <si>
    <t>№</t>
  </si>
  <si>
    <t>Прогноз</t>
  </si>
  <si>
    <t xml:space="preserve"> *Коэффициенты финансовго анализа (указаны в пунктах 1-5), рассчитываемые по данным финансовой отчетности, составленной по международным стандартам применяются только после перехода к публикации отчетности по МСФО.</t>
  </si>
  <si>
    <t>Наименование показателя</t>
  </si>
  <si>
    <t>Код
стр.</t>
  </si>
  <si>
    <t>Актив.
 I.Узок муддатли активлар 
I.Долгосрочные активы</t>
  </si>
  <si>
    <t>Основные средства:</t>
  </si>
  <si>
    <t>по первоначальной (восстановительной) стоимости (0100, 0300)</t>
  </si>
  <si>
    <t>износ (0200)</t>
  </si>
  <si>
    <t>остаточная стоимость 010-011</t>
  </si>
  <si>
    <t>Нематериальные активы:</t>
  </si>
  <si>
    <t>по первоначальной стоимости (0400)</t>
  </si>
  <si>
    <t>износ (0500)</t>
  </si>
  <si>
    <t>остаточная стоимость 020-021</t>
  </si>
  <si>
    <t>Долгосрочные инвестиции, всего (стр.040+050+060+070+080), в том числе:</t>
  </si>
  <si>
    <t>Ценные бумаги (0610)</t>
  </si>
  <si>
    <t>Инвестиции в дочерние хозяйственные общества (0620)</t>
  </si>
  <si>
    <t xml:space="preserve">Инвестиции в зависимые хозяйственные общества (0630) </t>
  </si>
  <si>
    <t>Инвестиции в предприятие с иностранным капиталом (0640)</t>
  </si>
  <si>
    <t>Прочие долгосрочные инвестиции (0690)</t>
  </si>
  <si>
    <t>Оборудование к установке (0700)</t>
  </si>
  <si>
    <t xml:space="preserve">Капитальные вложения (0800) </t>
  </si>
  <si>
    <t xml:space="preserve">Долгосрочная дебиторская задолженность (0910, 0920, 0930, 0940) </t>
  </si>
  <si>
    <t xml:space="preserve">из нее: просроченная </t>
  </si>
  <si>
    <t xml:space="preserve">Долгосрочные отсроченные расходы (0950, 0960, 0990) </t>
  </si>
  <si>
    <t>Итого по разделу I  (стр. 012+022+030+090+100+110+120)</t>
  </si>
  <si>
    <t>II.Текущие активы</t>
  </si>
  <si>
    <t>Товарно-материальные запасы, всего (стр.150+160+170+180), в том числе:</t>
  </si>
  <si>
    <t>Производственные запасы (1000, 1100, 1500, 1600)</t>
  </si>
  <si>
    <t>Незавершенное производство (2000, 2100, 2300, 2700)</t>
  </si>
  <si>
    <t>Готовая продукция (2800)</t>
  </si>
  <si>
    <t>Товары (2900 за минусом 2980)</t>
  </si>
  <si>
    <t>Расходы будущих периодов (3100)</t>
  </si>
  <si>
    <t>Отсроченные расходы (3200)</t>
  </si>
  <si>
    <t>Дебиторы, всего  (стр.220+230+240+250+260+270+280+290+300+310)</t>
  </si>
  <si>
    <t>Задолженность покупателей и заказчиков (4000 за минусом 4900)</t>
  </si>
  <si>
    <t>Задолженность обособленных подразделений (4110)</t>
  </si>
  <si>
    <t>Задолженность дочерних и зависимых хозяйственных обществ (4120)</t>
  </si>
  <si>
    <t>Авансы, выданные персоналу (4200)</t>
  </si>
  <si>
    <t>Авансы, выданные поставщикам и подрядчикам (4300)</t>
  </si>
  <si>
    <t>Авансовые платежи по налогам и сборам в бюджет (4400)</t>
  </si>
  <si>
    <t>Авансовые платежи в государственные целевые фонды и по страхованию (4500)</t>
  </si>
  <si>
    <t>Задолженность учредителей по вкладам в уставный капитал (4600)</t>
  </si>
  <si>
    <t>Задолженность персонала по прочим операциям (4700)</t>
  </si>
  <si>
    <t>Прочие дебиторские задолженности (4800)</t>
  </si>
  <si>
    <t>Денежные средства, всего (стр.330+340+350+360), в том числе:</t>
  </si>
  <si>
    <t>Денежные средства в кассе (5000)</t>
  </si>
  <si>
    <t>Денежные средства на расчетном счете (5100)</t>
  </si>
  <si>
    <t>Денежные средства в иностранной валюте (5200)</t>
  </si>
  <si>
    <t>Прочие денежные средства и эквиваленты (5500, 5600, 5700)</t>
  </si>
  <si>
    <t xml:space="preserve">Краткосрочные инвестиции (5800) </t>
  </si>
  <si>
    <t xml:space="preserve">Прочие текущие активы (5900) </t>
  </si>
  <si>
    <t xml:space="preserve">Итого по разделу II  (стр. 140+190+200+210+320+370+380) </t>
  </si>
  <si>
    <t xml:space="preserve">Всего по активу баланса (стр.130+стр.390) </t>
  </si>
  <si>
    <t>Пассив.
 I.Уз маблаглари манбалари 
I.Источники собственных средств</t>
  </si>
  <si>
    <t>Уставный капитал (8300)</t>
  </si>
  <si>
    <t xml:space="preserve">Добавленный капитал (8400) </t>
  </si>
  <si>
    <t>Резервный капитал (8500)</t>
  </si>
  <si>
    <t>Выкупленные собственные акции (8600)</t>
  </si>
  <si>
    <t>Нераспределенная прибыль (непокрытый убыток) (8700)</t>
  </si>
  <si>
    <t xml:space="preserve">Целевые поступления (8800) </t>
  </si>
  <si>
    <t>Резервы предстоящих расходов и платежей (8900)</t>
  </si>
  <si>
    <t>Итого по разделу I  (стр.410+420+430-440+450+460+470)</t>
  </si>
  <si>
    <t xml:space="preserve">II. Обязательства  </t>
  </si>
  <si>
    <t>Долгосрочные обязательства, всего Стр.500+510+520+530+540+550+560+570+580+590)</t>
  </si>
  <si>
    <t>в том числе: долгосрочная кредиторская задолженность (стр.500+520+540+560+590)</t>
  </si>
  <si>
    <t xml:space="preserve">из нее: просроченная долгосрочная кредиторская задолженность </t>
  </si>
  <si>
    <t>Долгосрочная задолженость поставщикам и подрядчикам (7000)</t>
  </si>
  <si>
    <t>Долгосрочная задолженность обособленным подразделениям (7110)</t>
  </si>
  <si>
    <t>Долгосрочная задолженность дочерним и зависимым хозяйственным обществам (7120)</t>
  </si>
  <si>
    <t>Долгосрочные отсроченные  доходы  (7210, 7220, 7230)</t>
  </si>
  <si>
    <t>Долгосрочные отсроченные  обязательства по налогам и обязательным платежам (7240)</t>
  </si>
  <si>
    <t>Прочие долгосрочные отсроченные обязательства (7250, 7290)</t>
  </si>
  <si>
    <t>Авансы, полученные от покупателей и заказчиков (7300)</t>
  </si>
  <si>
    <t>Долгосрочные банковские кредиты (7810)</t>
  </si>
  <si>
    <t>Долгосрочные займы  (7820, 7830, 7840)</t>
  </si>
  <si>
    <t>Прочие долгосрочные кредиторские задолженности (7900)</t>
  </si>
  <si>
    <t>Текущие обязательства,  всего(стр.610+620+630+640
+650+660+670+680+690+700+710+720+730+740+750+760</t>
  </si>
  <si>
    <t>в том числе: текущая кредиторская задолженность (стр.610+630+650+670+680+690+ +700+710+720+760)</t>
  </si>
  <si>
    <t xml:space="preserve">из нее: просроченная текущая кредиторская задолженность </t>
  </si>
  <si>
    <t xml:space="preserve">Задолженность поставщикам и подрядчикам  (6000) </t>
  </si>
  <si>
    <t xml:space="preserve">Задолженность обособленным подразделениям (6110) </t>
  </si>
  <si>
    <t xml:space="preserve">Задолженность дочерним и зависимым хозяйственным обществам (6120) </t>
  </si>
  <si>
    <t>Отсроченные доходы (6210, 6220, 6230)</t>
  </si>
  <si>
    <t>Отсроченные  обязательства по налогам и обязательным платежам (6240)</t>
  </si>
  <si>
    <t>Полученные авансы (6300)</t>
  </si>
  <si>
    <t>Задолженность по платежам в бюджет (6400)</t>
  </si>
  <si>
    <t>Задолженность по страхованию (6510)</t>
  </si>
  <si>
    <t>Задолженность по платежам в государственные целевые фонды (6520)</t>
  </si>
  <si>
    <t>Задолженность учредителям (6600)</t>
  </si>
  <si>
    <t xml:space="preserve">Задолженность по оплате труда (6700) </t>
  </si>
  <si>
    <t>Краткосрочные банковские кредиты (6810)</t>
  </si>
  <si>
    <t>Краткосрочные займы (6820, 6830, 6840)</t>
  </si>
  <si>
    <t>Текущая часть долгосрочных обязательств (6950)</t>
  </si>
  <si>
    <t>Прочие кредиторские задолженности (6900 кроме 6950)</t>
  </si>
  <si>
    <t>Итого по разделу II  (стр.490+600)</t>
  </si>
  <si>
    <t>Всего по пассиву баланса (стр.480+770)</t>
  </si>
  <si>
    <t>Показатели</t>
  </si>
  <si>
    <t>№ строк</t>
  </si>
  <si>
    <t>Чистая выручка от реализации продукции (товаров, работ и услуг)</t>
  </si>
  <si>
    <t>Себестоимость реализованной продукции (товаров, работ и услуг)</t>
  </si>
  <si>
    <t>Валовая прибыль (убыток) от реализации продукции (товаров, работ и услуг)  (стр.010-020)</t>
  </si>
  <si>
    <t>Расоды периода, всего  (стр.050+060+070+080), в том числе:</t>
  </si>
  <si>
    <t xml:space="preserve">Прочие дооды от основной деятельности </t>
  </si>
  <si>
    <t xml:space="preserve">Прибыль (убыток) от основной деятельности  (стр.030-040+090) </t>
  </si>
  <si>
    <t>Дооды от финансовой деятельности, всего (стр.120+130+140+150+160), в том числе:</t>
  </si>
  <si>
    <t>Расоды по финансовой деятельности (стр.180+190+200+210),  в том числе:</t>
  </si>
  <si>
    <t>Расходы в виде процентов</t>
  </si>
  <si>
    <t>Убытки от валютных курсовых разниц</t>
  </si>
  <si>
    <t>Прибыль (убыток) от общеозяйственной деятельности (стр.100+110-170)</t>
  </si>
  <si>
    <t>Чрезвычайные прибыли и убытки</t>
  </si>
  <si>
    <t>Прибыль (убыток) до уплаты налога на дооды (прибыль) (стр.220+/-230)</t>
  </si>
  <si>
    <t>Налог на сверприбыль</t>
  </si>
  <si>
    <t xml:space="preserve">Прочие налоги и сборы от прибыли </t>
  </si>
  <si>
    <t>Чистая прибыль (убыток) отчетного периода (стр.240-250-260)</t>
  </si>
  <si>
    <t>Показатель снижения дебиторской задолженности 
(в % к установленному заданию)</t>
  </si>
  <si>
    <t>Всего:</t>
  </si>
  <si>
    <t>Всего</t>
  </si>
  <si>
    <t xml:space="preserve">Расходы по реализации  </t>
  </si>
  <si>
    <t>Административные расходы</t>
  </si>
  <si>
    <t xml:space="preserve">Прочие операционные расходы </t>
  </si>
  <si>
    <t>&gt; 0,05</t>
  </si>
  <si>
    <t>&gt; 0,2</t>
  </si>
  <si>
    <t>&gt; 1</t>
  </si>
  <si>
    <t>&lt; 0,5</t>
  </si>
  <si>
    <t>Дивидендный выход</t>
  </si>
  <si>
    <t>&gt; 1,25</t>
  </si>
  <si>
    <t>факт</t>
  </si>
  <si>
    <t>Процент выполнения</t>
  </si>
  <si>
    <t>КПЭ</t>
  </si>
  <si>
    <t>ИКЭ</t>
  </si>
  <si>
    <t>Коэффициент обновления основных средств</t>
  </si>
  <si>
    <t>Производительность труда</t>
  </si>
  <si>
    <t>Коэффициент использования производственных мощностей</t>
  </si>
  <si>
    <t>Энергоэффективность (доля затрат на энергию в структуре себестоимости продукции)</t>
  </si>
  <si>
    <t>Доля инновационной продукции в общем объеме реализованной продукции</t>
  </si>
  <si>
    <t>Доля затрат на инновационную деятельность в общих затратах предприятия</t>
  </si>
  <si>
    <t>Затраты на обучение персонала, в расчете на одного работника</t>
  </si>
  <si>
    <t xml:space="preserve"> Коэффициент текучести кадров</t>
  </si>
  <si>
    <t>Индикатор выполнения Инвестиционной программы в денежном выражении</t>
  </si>
  <si>
    <t>Индикатор выполнения параметров ввода мощностей (в % к заявленному физическому объему)</t>
  </si>
  <si>
    <t xml:space="preserve"> Показатель выполнения параметров экспорта (в % к денежному объему)</t>
  </si>
  <si>
    <t>&gt; 0,5</t>
  </si>
  <si>
    <t>&gt; 0,10</t>
  </si>
  <si>
    <t>&lt; 1,0</t>
  </si>
  <si>
    <t xml:space="preserve"> ОТЧЕТ О ФИНАНСОВЫХ РЕЗУЛЬТАТАХ </t>
  </si>
  <si>
    <t>РАСЧЕТ</t>
  </si>
  <si>
    <t>&lt; 91</t>
  </si>
  <si>
    <t xml:space="preserve">Бухгалтерский  баланс </t>
  </si>
  <si>
    <t xml:space="preserve">основных ключевых показателей эффективности </t>
  </si>
  <si>
    <t xml:space="preserve"> АО "Куйлик дехкон бозори"</t>
  </si>
  <si>
    <t>Расходы отчетного периода, исключаемые из налогооблагаемой базы в будущем</t>
  </si>
  <si>
    <t xml:space="preserve">Доходы в виде дивидендов </t>
  </si>
  <si>
    <t xml:space="preserve">Доходы в виде процентов </t>
  </si>
  <si>
    <t>Доходы от долгосрочной аренды (финансовый лизинг)</t>
  </si>
  <si>
    <t>Доходы от валютных курсовых разниц</t>
  </si>
  <si>
    <t>Прочие доходы от финансовой деятельности</t>
  </si>
  <si>
    <t>Расходы в виде процентов по долгосрочной аренде (финансовому лизингу)</t>
  </si>
  <si>
    <t>Прочие расходы по финансовой деятельности</t>
  </si>
  <si>
    <t>Налог на доходы (прибыль)</t>
  </si>
  <si>
    <t xml:space="preserve">за  II квартал  2017 г. </t>
  </si>
  <si>
    <t>за 2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</si>
</sst>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5">
    <numFmt numFmtId="7" formatCode="#,##0.00&quot;р.&quot;;\-#,##0.00&quot;р.&quot;"/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0\ _с_ў_м_-;\-* #,##0.00\ _с_ў_м_-;_-* &quot;-&quot;??\ _с_ў_м_-;_-@_-"/>
    <numFmt numFmtId="165" formatCode="000"/>
    <numFmt numFmtId="166" formatCode="_ * #\!\,##0\!.00_ ;_ * &quot;\&quot;\!\-#\!\,##0\!.00_ ;_ * &quot;-&quot;??_ ;_ @_ "/>
    <numFmt numFmtId="167" formatCode="_-* #,##0\ &quot;?&quot;_-;\-* #,##0\ &quot;?&quot;_-;_-* &quot;-&quot;\ &quot;?&quot;_-;_-@_-"/>
    <numFmt numFmtId="168" formatCode="_-* #,##0\ _?._-;\-* #,##0\ _?._-;_-* &quot;-&quot;\ _?._-;_-@_-"/>
    <numFmt numFmtId="169" formatCode="#"/>
    <numFmt numFmtId="170" formatCode="_-* #,##0.00\ _?_._-;\-* #,##0.00\ _?_._-;_-* &quot;-&quot;??\ _?_._-;_-@_-"/>
    <numFmt numFmtId="171" formatCode="_-* #,##0.00\ &quot;?.&quot;_-;\-* #,##0.00\ &quot;?.&quot;_-;_-* &quot;-&quot;??\ &quot;?.&quot;_-;_-@_-"/>
    <numFmt numFmtId="172" formatCode="_-* #,##0.00\ _?._-;\-* #,##0.00\ _?._-;_-* &quot;-&quot;??\ _?._-;_-@_-"/>
    <numFmt numFmtId="173" formatCode="_-* #,##0.00\ &quot;?&quot;_-;\-* #,##0.00\ &quot;?&quot;_-;_-* &quot;-&quot;??\ &quot;?&quot;_-;_-@_-"/>
    <numFmt numFmtId="174" formatCode="_ &quot;₩&quot;* #\!\,##0_ ;_ &quot;₩&quot;* &quot;₩&quot;\!\-#\!\,##0_ ;_ &quot;₩&quot;* &quot;-&quot;_ ;_ @_ "/>
    <numFmt numFmtId="175" formatCode="_ &quot;\&quot;* #\!\,##0_ ;_ &quot;\&quot;* &quot;\&quot;\!\-#\!\,##0_ ;_ &quot;\&quot;* &quot;-&quot;_ ;_ @_ "/>
    <numFmt numFmtId="176" formatCode="_ &quot;\&quot;* #,##0_ ;_ &quot;\&quot;* \-#,##0_ ;_ &quot;\&quot;* &quot;-&quot;_ ;_ @_ "/>
    <numFmt numFmtId="177" formatCode="_ &quot;₩&quot;* #,##0_ ;_ &quot;₩&quot;* \-#,##0_ ;_ &quot;₩&quot;* &quot;-&quot;_ ;_ @_ "/>
    <numFmt numFmtId="178" formatCode="_-&quot;₩&quot;* #,##0_-;\-&quot;₩&quot;* #,##0_-;_-&quot;₩&quot;* &quot;-&quot;_-;_-@_-"/>
    <numFmt numFmtId="179" formatCode="_-&quot;₩&quot;* #,##0.00_-;\-&quot;₩&quot;* #,##0.00_-;_-&quot;₩&quot;* &quot;-&quot;??_-;_-@_-"/>
    <numFmt numFmtId="180" formatCode="\$#.00"/>
    <numFmt numFmtId="181" formatCode="%#.00"/>
    <numFmt numFmtId="182" formatCode="#\,##0.00"/>
    <numFmt numFmtId="183" formatCode="#.00"/>
    <numFmt numFmtId="184" formatCode="_(&quot;$&quot;* #,##0.00_);_(&quot;$&quot;* \(#,##0.00\);_(&quot;$&quot;* &quot;-&quot;??_);_(@_)"/>
    <numFmt numFmtId="185" formatCode="_(&quot;$&quot;* #,##0_);_(&quot;$&quot;* \(#,##0\);_(&quot;$&quot;* &quot;-&quot;_);_(@_)"/>
    <numFmt numFmtId="186" formatCode="_-* #,##0_-;\-* #,##0_-;_-* &quot;-&quot;_-;_-@_-"/>
    <numFmt numFmtId="187" formatCode="_-* #,##0.00_-;\-* #,##0.00_-;_-* &quot;-&quot;??_-;_-@_-"/>
    <numFmt numFmtId="188" formatCode="_ &quot;\&quot;* #,##0.00_ ;_ &quot;\&quot;* \-#,##0.00_ ;_ &quot;\&quot;* &quot;-&quot;??_ ;_ @_ "/>
    <numFmt numFmtId="189" formatCode="_ &quot;$&quot;* #,##0.00_ ;_ &quot;$&quot;* \-#,##0.00_ ;_ &quot;$&quot;* &quot;-&quot;??_ ;_ @_ "/>
    <numFmt numFmtId="190" formatCode="&quot;\&quot;#,##0.00;[Red]&quot;\&quot;\-#,##0.00"/>
    <numFmt numFmtId="191" formatCode="&quot;₩&quot;#,##0.00;[Red]&quot;₩&quot;\-#,##0.00"/>
    <numFmt numFmtId="192" formatCode="_ &quot;$&quot;* #,##0_ ;_ &quot;$&quot;* \-#,##0_ ;_ &quot;$&quot;* &quot;-&quot;_ ;_ @_ "/>
    <numFmt numFmtId="193" formatCode="\$#,##0.00;\(\$#,##0.00\)"/>
    <numFmt numFmtId="194" formatCode="&quot;\&quot;#,##0;[Red]&quot;\&quot;\-#,##0"/>
    <numFmt numFmtId="195" formatCode="&quot;₩&quot;#,##0;[Red]&quot;₩&quot;\-#,##0"/>
    <numFmt numFmtId="196" formatCode="_-* #,##0\ &quot;d.&quot;_-;\-* #,##0\ &quot;d.&quot;_-;_-* &quot;-&quot;\ &quot;d.&quot;_-;_-@_-"/>
    <numFmt numFmtId="197" formatCode="_-* #,##0.00\ &quot;d.&quot;_-;\-* #,##0.00\ &quot;d.&quot;_-;_-* &quot;-&quot;??\ &quot;d.&quot;_-;_-@_-"/>
    <numFmt numFmtId="198" formatCode="_ * #,##0_ ;_ * \-#,##0_ ;_ * &quot;-&quot;_ ;_ @_ "/>
    <numFmt numFmtId="199" formatCode="_ * #,##0.00_ ;_ * \-#,##0.00_ ;_ * &quot;-&quot;??_ ;_ @_ "/>
    <numFmt numFmtId="200" formatCode="#,##0.0;[Red]\-#,##0.0"/>
    <numFmt numFmtId="201" formatCode="#,##0.00;[Red]\(#,##0.00\)"/>
    <numFmt numFmtId="202" formatCode="#,##0.000;[Red]\(#,##0.000\)"/>
    <numFmt numFmtId="203" formatCode="#,##0.0000;[Red]\(#,##0.0000\)"/>
    <numFmt numFmtId="204" formatCode="mmmm\-yy"/>
    <numFmt numFmtId="205" formatCode="#,##0.0000_);\(#,##0.0000\)"/>
    <numFmt numFmtId="206" formatCode="#,##0\ &quot;F&quot;;\-#,##0\ &quot;F&quot;"/>
    <numFmt numFmtId="207" formatCode="#,##0.0"/>
    <numFmt numFmtId="208" formatCode="0.0000%"/>
    <numFmt numFmtId="209" formatCode="_(* 0,_);_(* \(0,\);_(* &quot;&quot;??_);_(@_)"/>
    <numFmt numFmtId="210" formatCode="&quot;$&quot;#,##0\ ;\(&quot;$&quot;#,##0\)"/>
    <numFmt numFmtId="211" formatCode="########.00"/>
    <numFmt numFmtId="212" formatCode="_-* #,##0\ _$_-;\-* #,##0\ _$_-;_-* &quot;-&quot;\ _$_-;_-@_-"/>
    <numFmt numFmtId="213" formatCode="_-* #,##0.00\ _$_-;\-* #,##0.00\ _$_-;_-* &quot;-&quot;&quot;?&quot;&quot;?&quot;\ _$_-;_-@_-"/>
    <numFmt numFmtId="214" formatCode="_-* #,##0\ &quot;F&quot;_-;\-* #,##0\ &quot;F&quot;_-;_-* &quot;-&quot;\ &quot;F&quot;_-;_-@_-"/>
    <numFmt numFmtId="215" formatCode="_-* #,##0.00[$€-1]_-;\-* #,##0.00[$€-1]_-;_-* &quot;-&quot;??[$€-1]_-"/>
    <numFmt numFmtId="216" formatCode="_-* #,##0.00[$€-1]_-;\-* #,##0.00[$€-1]_-;_-* \-??[$€-1]_-"/>
    <numFmt numFmtId="217" formatCode="#,##0\ &quot;F&quot;;[Red]\-#,##0\ &quot;F&quot;"/>
    <numFmt numFmtId="218" formatCode="#,##0.00\ &quot;F&quot;;[Red]\-#,##0.00\ &quot;F&quot;"/>
    <numFmt numFmtId="219" formatCode="_-* #,##0.00\ &quot;F&quot;_-;\-* #,##0.00\ &quot;F&quot;_-;_-* &quot;-&quot;??\ &quot;F&quot;_-;_-@_-"/>
    <numFmt numFmtId="220" formatCode="_-* #,##0\ _d_._-;\-* #,##0\ _d_._-;_-* &quot;-&quot;\ _d_._-;_-@_-"/>
    <numFmt numFmtId="221" formatCode="_-* #,##0.00\ _d_._-;\-* #,##0.00\ _d_._-;_-* &quot;-&quot;??\ _d_._-;_-@_-"/>
    <numFmt numFmtId="222" formatCode="0.0,"/>
    <numFmt numFmtId="223" formatCode="_-* #,##0\ _F_-;\-* #,##0\ _F_-;_-* &quot;-&quot;\ _F_-;_-@_-"/>
    <numFmt numFmtId="224" formatCode="_-* #,##0\ &quot;$&quot;_-;\-* #,##0\ &quot;$&quot;_-;_-* &quot;-&quot;\ &quot;$&quot;_-;_-@_-"/>
    <numFmt numFmtId="225" formatCode="_-* #,##0.00\ &quot;$&quot;_-;\-* #,##0.00\ &quot;$&quot;_-;_-* &quot;-&quot;&quot;?&quot;&quot;?&quot;\ &quot;$&quot;_-;_-@_-"/>
    <numFmt numFmtId="226" formatCode="_-* #,##0\ _с_ў_м_-;\-* #,##0\ _с_ў_м_-;_-* &quot;-&quot;??\ _с_ў_м_-;_-@_-"/>
    <numFmt numFmtId="227" formatCode="_-* #,##0.00&quot;р.&quot;_-;\-* #,##0.00&quot;р.&quot;_-;_-* \-??&quot;р.&quot;_-;_-@_-"/>
    <numFmt numFmtId="228" formatCode="_ &quot;₩&quot;* #,##0.00_ ;_ &quot;₩&quot;* \-#,##0.00_ ;_ &quot;₩&quot;* &quot;-&quot;??_ ;_ @_ "/>
    <numFmt numFmtId="229" formatCode="_-* #,##0\ _?_._-;\-* #,##0\ _?_._-;_-* &quot;-&quot;\ _?_._-;_-@_-"/>
    <numFmt numFmtId="230" formatCode="#,##0.00_ ;\-#,##0.00\ "/>
    <numFmt numFmtId="231" formatCode="_-* #,##0.00_р_._-;\-* #,##0.00_р_._-;_-* \-??_р_._-;_-@_-"/>
    <numFmt numFmtId="232" formatCode="_(* #,##0.00_);_(* \(#,##0.00\);_(* &quot;-&quot;??_);_(@_)"/>
    <numFmt numFmtId="233" formatCode="#,##0.0_ ;[Red]\-#,##0.0\ "/>
    <numFmt numFmtId="234" formatCode="#,##0__;[Red]\-#,##0__;"/>
    <numFmt numFmtId="235" formatCode="_-* #,##0_-;&quot;\&quot;\!\-* #,##0_-;_-* &quot;-&quot;_-;_-@_-"/>
    <numFmt numFmtId="236" formatCode="0\ "/>
    <numFmt numFmtId="237" formatCode="&quot;₩&quot;#,##0;&quot;₩&quot;\-#,##0"/>
    <numFmt numFmtId="238" formatCode="_(* #,##0_);_(* \(#,##0\);_(* &quot;-&quot;_);_(@_)"/>
    <numFmt numFmtId="239" formatCode="000&quot; &quot;"/>
    <numFmt numFmtId="240" formatCode="0.0%"/>
    <numFmt numFmtId="241" formatCode="0.0"/>
    <numFmt numFmtId="242" formatCode="_-* #,##0.0_р_._-;\-* #,##0.0_р_._-;_-* &quot;-&quot;??_р_._-;_-@_-"/>
    <numFmt numFmtId="243" formatCode="#,##0.0__;[Red]\-#,##0.0__;"/>
  </numFmts>
  <fonts count="226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Courier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Arial"/>
      <family val="2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0"/>
      <name val="Arial"/>
      <family val="2"/>
    </font>
    <font>
      <sz val="12"/>
      <name val="Arial Narrow"/>
      <family val="2"/>
    </font>
    <font>
      <sz val="14"/>
      <name val="??"/>
      <family val="3"/>
      <charset val="255"/>
    </font>
    <font>
      <sz val="12"/>
      <name val="???"/>
      <family val="1"/>
      <charset val="255"/>
    </font>
    <font>
      <sz val="12"/>
      <name val="???"/>
      <family val="3"/>
      <charset val="255"/>
    </font>
    <font>
      <sz val="10"/>
      <name val="Arial Cyr"/>
      <family val="2"/>
      <charset val="204"/>
    </font>
    <font>
      <sz val="12"/>
      <color indexed="35"/>
      <name val="Courier"/>
      <family val="3"/>
    </font>
    <font>
      <sz val="11"/>
      <name val="TimesET"/>
      <family val="1"/>
    </font>
    <font>
      <sz val="12"/>
      <name val="Times New Roman Cyr"/>
      <family val="1"/>
      <charset val="204"/>
    </font>
    <font>
      <sz val="10"/>
      <color indexed="35"/>
      <name val="Courier"/>
      <family val="3"/>
    </font>
    <font>
      <u/>
      <sz val="7.5"/>
      <color indexed="12"/>
      <name val="Arial Cyr"/>
      <charset val="204"/>
    </font>
    <font>
      <u/>
      <sz val="7.5"/>
      <color indexed="12"/>
      <name val="Arial Cyr"/>
      <family val="2"/>
      <charset val="204"/>
    </font>
    <font>
      <u/>
      <sz val="7.5"/>
      <color indexed="36"/>
      <name val="Arial Cyr"/>
      <charset val="204"/>
    </font>
    <font>
      <u/>
      <sz val="7.5"/>
      <color indexed="20"/>
      <name val="Arial Cyr"/>
      <family val="2"/>
      <charset val="204"/>
    </font>
    <font>
      <sz val="9"/>
      <name val="Times New Roman Cyr"/>
      <family val="1"/>
      <charset val="204"/>
    </font>
    <font>
      <sz val="10"/>
      <name val="Arial Cyr"/>
      <family val="1"/>
      <charset val="204"/>
    </font>
    <font>
      <sz val="11"/>
      <name val="??"/>
      <family val="3"/>
      <charset val="255"/>
    </font>
    <font>
      <sz val="12"/>
      <name val="???"/>
      <family val="1"/>
      <charset val="129"/>
    </font>
    <font>
      <sz val="1"/>
      <color indexed="8"/>
      <name val="Courier"/>
      <family val="1"/>
      <charset val="204"/>
    </font>
    <font>
      <sz val="11"/>
      <name val="??o"/>
      <family val="1"/>
    </font>
    <font>
      <sz val="11"/>
      <name val="µ??o"/>
      <family val="3"/>
    </font>
    <font>
      <sz val="11"/>
      <name val="돋?o"/>
      <family val="3"/>
      <charset val="129"/>
    </font>
    <font>
      <sz val="10"/>
      <name val="??A1"/>
      <family val="3"/>
    </font>
    <font>
      <sz val="12"/>
      <name val="1UA핤1"/>
      <family val="1"/>
      <charset val="129"/>
    </font>
    <font>
      <sz val="11"/>
      <name val="돋움"/>
      <charset val="129"/>
    </font>
    <font>
      <sz val="10"/>
      <name val="Helv"/>
      <family val="2"/>
    </font>
    <font>
      <sz val="12"/>
      <name val="Arial"/>
      <family val="2"/>
    </font>
    <font>
      <sz val="11"/>
      <name val="돋움"/>
      <family val="3"/>
      <charset val="129"/>
    </font>
    <font>
      <sz val="11"/>
      <name val="??o"/>
      <family val="3"/>
    </font>
    <font>
      <sz val="11"/>
      <name val="돋움"/>
      <family val="3"/>
      <charset val="255"/>
    </font>
    <font>
      <sz val="10"/>
      <name val="Helv"/>
    </font>
    <font>
      <sz val="10"/>
      <name val="Helv"/>
      <family val="2"/>
      <charset val="204"/>
    </font>
    <font>
      <sz val="10"/>
      <color indexed="8"/>
      <name val="MS Sans Serif"/>
      <family val="2"/>
      <charset val="204"/>
    </font>
    <font>
      <sz val="10"/>
      <name val="Helv"/>
      <charset val="204"/>
    </font>
    <font>
      <sz val="11"/>
      <name val="©¤›¸©"/>
      <family val="3"/>
      <charset val="129"/>
    </font>
    <font>
      <sz val="1"/>
      <color indexed="16"/>
      <name val="Courier"/>
      <family val="3"/>
    </font>
    <font>
      <sz val="1"/>
      <color indexed="16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2"/>
      <color indexed="8"/>
      <name val="Courier"/>
      <family val="1"/>
      <charset val="204"/>
    </font>
    <font>
      <b/>
      <sz val="18"/>
      <color indexed="8"/>
      <name val="Courier"/>
      <family val="3"/>
    </font>
    <font>
      <b/>
      <sz val="12"/>
      <color indexed="8"/>
      <name val="Courier"/>
      <family val="3"/>
    </font>
    <font>
      <sz val="14"/>
      <name val="¾©"/>
      <family val="2"/>
      <charset val="204"/>
    </font>
    <font>
      <sz val="14"/>
      <name val="?©"/>
      <family val="2"/>
      <charset val="204"/>
    </font>
    <font>
      <sz val="14"/>
      <name val="?©"/>
      <charset val="204"/>
    </font>
    <font>
      <sz val="14"/>
      <name val="¾©"/>
      <charset val="204"/>
    </font>
    <font>
      <sz val="12"/>
      <name val="¾©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8"/>
      <name val="ＭＳ Ｐゴシック"/>
      <family val="3"/>
      <charset val="128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sz val="11"/>
      <color indexed="9"/>
      <name val="ＭＳ Ｐゴシック"/>
      <family val="3"/>
      <charset val="128"/>
    </font>
    <font>
      <sz val="12"/>
      <name val="???A?"/>
      <family val="1"/>
    </font>
    <font>
      <sz val="12"/>
      <name val="?UAAA?"/>
      <family val="1"/>
    </font>
    <font>
      <sz val="11"/>
      <name val="??oA?"/>
      <family val="3"/>
    </font>
    <font>
      <sz val="12"/>
      <name val="±???A?"/>
      <family val="2"/>
      <charset val="204"/>
    </font>
    <font>
      <sz val="12"/>
      <name val="±???A?"/>
      <charset val="204"/>
    </font>
    <font>
      <sz val="12"/>
      <name val="±???A?"/>
      <family val="3"/>
      <charset val="129"/>
    </font>
    <font>
      <sz val="12"/>
      <name val="µ??oA?p"/>
      <family val="2"/>
      <charset val="204"/>
    </font>
    <font>
      <sz val="12"/>
      <name val="??A1"/>
      <family val="3"/>
    </font>
    <font>
      <sz val="10"/>
      <color indexed="0"/>
      <name val="Courier"/>
      <family val="3"/>
    </font>
    <font>
      <sz val="10"/>
      <color indexed="72"/>
      <name val="Courier"/>
      <family val="3"/>
    </font>
    <font>
      <sz val="12"/>
      <name val="±¼¸²Ã¼"/>
      <family val="2"/>
      <charset val="204"/>
    </font>
    <font>
      <sz val="12"/>
      <name val="±¼¸²Ã¼"/>
      <charset val="204"/>
    </font>
    <font>
      <sz val="12"/>
      <name val="¹ÙÅÁÃ¼"/>
      <family val="2"/>
      <charset val="204"/>
    </font>
    <font>
      <sz val="12"/>
      <name val="?UAAA?"/>
      <family val="2"/>
      <charset val="204"/>
    </font>
    <font>
      <sz val="11"/>
      <name val="µ??o"/>
      <family val="2"/>
      <charset val="204"/>
    </font>
    <font>
      <sz val="11"/>
      <name val="µ¸¿ò"/>
      <family val="2"/>
      <charset val="204"/>
    </font>
    <font>
      <sz val="12"/>
      <name val="µ¸¿òÃ¼p"/>
      <family val="2"/>
      <charset val="204"/>
    </font>
    <font>
      <sz val="12"/>
      <name val="¹UAAA¼"/>
      <family val="3"/>
      <charset val="129"/>
    </font>
    <font>
      <sz val="12"/>
      <name val="?UAAA?"/>
      <charset val="204"/>
    </font>
    <font>
      <sz val="12"/>
      <name val="¹ÙÅÁÃ¼"/>
      <charset val="204"/>
    </font>
    <font>
      <sz val="12"/>
      <name val="?iA¶"/>
      <family val="2"/>
      <charset val="204"/>
    </font>
    <font>
      <sz val="12"/>
      <name val="¸íÁ¶"/>
      <family val="2"/>
      <charset val="204"/>
    </font>
    <font>
      <sz val="12"/>
      <name val="?iA¶"/>
      <charset val="204"/>
    </font>
    <font>
      <sz val="12"/>
      <name val="¸íÁ¶"/>
      <charset val="204"/>
    </font>
    <font>
      <sz val="11"/>
      <name val="µ??oA?"/>
      <family val="2"/>
      <charset val="204"/>
    </font>
    <font>
      <sz val="11"/>
      <name val="µ¸¿òÃ¼"/>
      <family val="2"/>
      <charset val="204"/>
    </font>
    <font>
      <sz val="11"/>
      <name val="µ??oA?"/>
      <charset val="204"/>
    </font>
    <font>
      <sz val="11"/>
      <name val="µ¸¿òÃ¼"/>
      <charset val="204"/>
    </font>
    <font>
      <sz val="12"/>
      <name val="µ??oA?"/>
      <family val="2"/>
      <charset val="204"/>
    </font>
    <font>
      <sz val="12"/>
      <name val="µ¸¿òÃ¼"/>
      <family val="2"/>
      <charset val="204"/>
    </font>
    <font>
      <sz val="12"/>
      <name val="µ??oA?"/>
      <charset val="204"/>
    </font>
    <font>
      <sz val="12"/>
      <name val="µ¸¿òÃ¼"/>
      <charset val="204"/>
    </font>
    <font>
      <sz val="14"/>
      <name val="–?’©"/>
      <family val="3"/>
      <charset val="255"/>
    </font>
    <font>
      <sz val="11"/>
      <name val="Arial"/>
      <family val="2"/>
    </font>
    <font>
      <sz val="10"/>
      <name val="Times New Roman"/>
      <family val="1"/>
    </font>
    <font>
      <sz val="11"/>
      <color indexed="20"/>
      <name val="Calibri"/>
      <family val="2"/>
    </font>
    <font>
      <sz val="11"/>
      <color indexed="16"/>
      <name val="Calibri"/>
      <family val="2"/>
      <charset val="204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sz val="8"/>
      <color indexed="20"/>
      <name val="Tahoma"/>
      <family val="2"/>
    </font>
    <font>
      <sz val="10"/>
      <name val="?UAAA?"/>
      <family val="1"/>
    </font>
    <font>
      <b/>
      <sz val="11"/>
      <color indexed="52"/>
      <name val="Calibri"/>
      <family val="2"/>
    </font>
    <font>
      <b/>
      <sz val="11"/>
      <color indexed="53"/>
      <name val="Calibri"/>
      <family val="2"/>
      <charset val="204"/>
    </font>
    <font>
      <b/>
      <sz val="10"/>
      <name val="Helv"/>
      <family val="2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204"/>
    </font>
    <font>
      <i/>
      <sz val="8"/>
      <color indexed="10"/>
      <name val="Tahoma"/>
      <family val="2"/>
    </font>
    <font>
      <sz val="11"/>
      <name val="굴림체"/>
      <family val="3"/>
      <charset val="129"/>
    </font>
    <font>
      <sz val="10"/>
      <color indexed="8"/>
      <name val="Arial"/>
      <family val="2"/>
    </font>
    <font>
      <sz val="10"/>
      <name val="MS Sans Serif"/>
      <family val="2"/>
      <charset val="204"/>
    </font>
    <font>
      <sz val="12"/>
      <name val="바탕체"/>
      <family val="1"/>
      <charset val="129"/>
    </font>
    <font>
      <sz val="8"/>
      <color indexed="19"/>
      <name val="Tahoma"/>
      <family val="2"/>
    </font>
    <font>
      <b/>
      <sz val="11"/>
      <color indexed="8"/>
      <name val="Calibri"/>
      <family val="2"/>
      <charset val="204"/>
    </font>
    <font>
      <i/>
      <sz val="8"/>
      <color indexed="11"/>
      <name val="Tahoma"/>
      <family val="2"/>
    </font>
    <font>
      <i/>
      <sz val="11"/>
      <color indexed="23"/>
      <name val="Calibri"/>
      <family val="2"/>
    </font>
    <font>
      <i/>
      <sz val="1"/>
      <color indexed="18"/>
      <name val="Courier"/>
      <family val="1"/>
      <charset val="204"/>
    </font>
    <font>
      <i/>
      <sz val="1"/>
      <color indexed="16"/>
      <name val="Courier"/>
      <family val="1"/>
      <charset val="204"/>
    </font>
    <font>
      <i/>
      <sz val="8"/>
      <color indexed="12"/>
      <name val="Tahoma"/>
      <family val="2"/>
    </font>
    <font>
      <sz val="11"/>
      <color indexed="17"/>
      <name val="Calibri"/>
      <family val="2"/>
    </font>
    <font>
      <sz val="11"/>
      <color indexed="17"/>
      <name val="Calibri"/>
      <family val="2"/>
      <charset val="204"/>
    </font>
    <font>
      <b/>
      <sz val="12"/>
      <name val="Helv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8"/>
      <name val="Arial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56"/>
      <name val="Calibri"/>
      <family val="2"/>
    </font>
    <font>
      <b/>
      <sz val="12"/>
      <name val="Arial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56"/>
      <name val="Calibri"/>
      <family val="2"/>
    </font>
    <font>
      <b/>
      <sz val="11"/>
      <color indexed="62"/>
      <name val="Calibri"/>
      <family val="2"/>
      <charset val="204"/>
    </font>
    <font>
      <u/>
      <sz val="10"/>
      <color indexed="12"/>
      <name val="Arial"/>
      <family val="2"/>
    </font>
    <font>
      <sz val="12"/>
      <name val="Arial Cyr"/>
      <charset val="204"/>
    </font>
    <font>
      <sz val="12"/>
      <color indexed="0"/>
      <name val="Courier"/>
      <family val="3"/>
    </font>
    <font>
      <sz val="11"/>
      <color indexed="62"/>
      <name val="Calibri"/>
      <family val="2"/>
    </font>
    <font>
      <sz val="11"/>
      <color indexed="62"/>
      <name val="Calibri"/>
      <family val="2"/>
      <charset val="204"/>
    </font>
    <font>
      <sz val="8"/>
      <color indexed="8"/>
      <name val="Tahoma"/>
      <family val="2"/>
    </font>
    <font>
      <sz val="10"/>
      <name val="MS Sans Serif"/>
      <family val="2"/>
    </font>
    <font>
      <sz val="11"/>
      <color indexed="52"/>
      <name val="Calibri"/>
      <family val="2"/>
    </font>
    <font>
      <sz val="11"/>
      <color indexed="53"/>
      <name val="Calibri"/>
      <family val="2"/>
      <charset val="204"/>
    </font>
    <font>
      <b/>
      <sz val="11"/>
      <name val="Helv"/>
      <family val="2"/>
    </font>
    <font>
      <sz val="12"/>
      <name val="Tms Rmn"/>
      <charset val="204"/>
    </font>
    <font>
      <sz val="11"/>
      <color indexed="60"/>
      <name val="Calibri"/>
      <family val="2"/>
    </font>
    <font>
      <sz val="11"/>
      <color indexed="60"/>
      <name val="Calibri"/>
      <family val="2"/>
      <charset val="204"/>
    </font>
    <font>
      <sz val="12"/>
      <name val="№ЩЕБГј"/>
      <family val="1"/>
      <charset val="129"/>
    </font>
    <font>
      <sz val="10"/>
      <color indexed="72"/>
      <name val="Courier"/>
      <family val="1"/>
      <charset val="204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204"/>
    </font>
    <font>
      <i/>
      <sz val="8"/>
      <color indexed="23"/>
      <name val="Tahoma"/>
      <family val="2"/>
    </font>
    <font>
      <sz val="8"/>
      <name val="Tahoma"/>
      <family val="2"/>
    </font>
    <font>
      <b/>
      <sz val="10"/>
      <name val="MS Sans Serif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Courier New"/>
      <family val="3"/>
      <charset val="204"/>
    </font>
    <font>
      <sz val="7"/>
      <color indexed="8"/>
      <name val="Times New Roman"/>
      <family val="1"/>
      <charset val="204"/>
    </font>
    <font>
      <sz val="12"/>
      <name val="굴림체"/>
      <family val="3"/>
      <charset val="129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color indexed="18"/>
      <name val="Tahoma"/>
      <family val="2"/>
    </font>
    <font>
      <i/>
      <sz val="8"/>
      <color indexed="8"/>
      <name val="Tahoma"/>
      <family val="2"/>
    </font>
    <font>
      <sz val="11"/>
      <color indexed="10"/>
      <name val="Calibri"/>
      <family val="2"/>
    </font>
    <font>
      <sz val="11"/>
      <color indexed="10"/>
      <name val="Calibri"/>
      <family val="2"/>
      <charset val="204"/>
    </font>
    <font>
      <sz val="12"/>
      <color indexed="62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±јёІГј"/>
      <charset val="204"/>
    </font>
    <font>
      <sz val="12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2"/>
      <name val="№ЩЕБГј"/>
      <family val="3"/>
      <charset val="129"/>
    </font>
    <font>
      <b/>
      <sz val="18"/>
      <color indexed="56"/>
      <name val="Cambria"/>
      <family val="2"/>
      <charset val="204"/>
    </font>
    <font>
      <sz val="14"/>
      <name val="–?’©"/>
      <family val="3"/>
      <charset val="129"/>
    </font>
    <font>
      <sz val="14"/>
      <name val="–ѕ’©"/>
      <family val="3"/>
      <charset val="129"/>
    </font>
    <font>
      <sz val="10"/>
      <name val="Calibri"/>
      <family val="2"/>
      <charset val="204"/>
    </font>
    <font>
      <sz val="10"/>
      <name val="Times New Roman Cyr"/>
      <charset val="204"/>
    </font>
    <font>
      <sz val="12"/>
      <name val="Courier"/>
      <family val="1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2"/>
      <color indexed="8"/>
      <name val="Times New Roman"/>
      <family val="2"/>
      <charset val="204"/>
    </font>
    <font>
      <sz val="11"/>
      <color indexed="52"/>
      <name val="Calibri"/>
      <family val="2"/>
      <charset val="204"/>
    </font>
    <font>
      <sz val="10"/>
      <name val="Arial Cyr"/>
      <charset val="186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u/>
      <sz val="8.8000000000000007"/>
      <color indexed="36"/>
      <name val="Arial"/>
      <family val="2"/>
    </font>
    <font>
      <sz val="14"/>
      <name val="뼻뮝"/>
      <family val="3"/>
      <charset val="129"/>
    </font>
    <font>
      <sz val="12"/>
      <name val="┭병릇"/>
      <family val="1"/>
      <charset val="129"/>
    </font>
    <font>
      <sz val="12"/>
      <name val="뼻뮝"/>
      <family val="3"/>
      <charset val="129"/>
    </font>
    <font>
      <sz val="12"/>
      <name val="옢?릇"/>
      <family val="3"/>
      <charset val="129"/>
    </font>
    <font>
      <sz val="14"/>
      <name val="뼻뮝"/>
      <family val="3"/>
      <charset val="255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0"/>
      <name val="Arial Cyr"/>
      <family val="2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2"/>
      <color indexed="8"/>
      <name val="Centaur"/>
      <family val="1"/>
    </font>
    <font>
      <sz val="12"/>
      <color indexed="8"/>
      <name val="Centaur"/>
      <family val="1"/>
    </font>
    <font>
      <sz val="11"/>
      <color indexed="8"/>
      <name val="Centaur"/>
      <family val="1"/>
    </font>
    <font>
      <b/>
      <sz val="11"/>
      <color indexed="8"/>
      <name val="Centaur"/>
      <family val="1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rgb="FF000080"/>
      <name val="Times New Roman"/>
      <family val="1"/>
      <charset val="204"/>
    </font>
  </fonts>
  <fills count="6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50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45"/>
      </patternFill>
    </fill>
    <fill>
      <patternFill patternType="solid">
        <fgColor indexed="27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41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50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45"/>
        <bgColor indexed="45"/>
      </patternFill>
    </fill>
    <fill>
      <patternFill patternType="mediumGray"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8"/>
        <bgColor indexed="8"/>
      </patternFill>
    </fill>
    <fill>
      <patternFill patternType="mediumGray">
        <fgColor indexed="22"/>
      </patternFill>
    </fill>
    <fill>
      <patternFill patternType="solid">
        <fgColor indexed="22"/>
        <bgColor indexed="25"/>
      </patternFill>
    </fill>
    <fill>
      <patternFill patternType="solid">
        <fgColor rgb="FFFF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4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365">
    <xf numFmtId="0" fontId="0" fillId="0" borderId="0"/>
    <xf numFmtId="180" fontId="51" fillId="0" borderId="0">
      <protection locked="0"/>
    </xf>
    <xf numFmtId="169" fontId="51" fillId="0" borderId="1">
      <protection locked="0"/>
    </xf>
    <xf numFmtId="181" fontId="51" fillId="0" borderId="0">
      <protection locked="0"/>
    </xf>
    <xf numFmtId="182" fontId="51" fillId="0" borderId="0">
      <protection locked="0"/>
    </xf>
    <xf numFmtId="183" fontId="51" fillId="0" borderId="0">
      <protection locked="0"/>
    </xf>
    <xf numFmtId="0" fontId="12" fillId="0" borderId="0"/>
    <xf numFmtId="0" fontId="13" fillId="2" borderId="0">
      <alignment horizontal="centerContinuous" vertical="center"/>
    </xf>
    <xf numFmtId="0" fontId="14" fillId="0" borderId="0"/>
    <xf numFmtId="0" fontId="14" fillId="0" borderId="0" applyFont="0" applyFill="0" applyBorder="0" applyAlignment="0" applyProtection="0"/>
    <xf numFmtId="0" fontId="15" fillId="0" borderId="0" applyFont="0" applyFill="0" applyBorder="0" applyAlignment="0"/>
    <xf numFmtId="166" fontId="16" fillId="0" borderId="0" applyFont="0" applyFill="0" applyBorder="0" applyAlignment="0" applyProtection="0"/>
    <xf numFmtId="40" fontId="14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 applyNumberFormat="0" applyProtection="0"/>
    <xf numFmtId="168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169" fontId="18" fillId="0" borderId="0">
      <protection locked="0"/>
    </xf>
    <xf numFmtId="0" fontId="19" fillId="0" borderId="0"/>
    <xf numFmtId="0" fontId="20" fillId="0" borderId="0"/>
    <xf numFmtId="169" fontId="21" fillId="0" borderId="0">
      <protection locked="0"/>
    </xf>
    <xf numFmtId="0" fontId="19" fillId="0" borderId="0"/>
    <xf numFmtId="169" fontId="21" fillId="0" borderId="0">
      <protection locked="0"/>
    </xf>
    <xf numFmtId="0" fontId="20" fillId="0" borderId="0"/>
    <xf numFmtId="169" fontId="21" fillId="0" borderId="0">
      <protection locked="0"/>
    </xf>
    <xf numFmtId="169" fontId="21" fillId="0" borderId="0">
      <protection locked="0"/>
    </xf>
    <xf numFmtId="0" fontId="17" fillId="0" borderId="0" applyNumberForma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26" fillId="0" borderId="0" applyAlignment="0"/>
    <xf numFmtId="0" fontId="19" fillId="0" borderId="0"/>
    <xf numFmtId="172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0" fontId="2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7" fillId="0" borderId="0"/>
    <xf numFmtId="0" fontId="28" fillId="0" borderId="0" applyFont="0" applyFill="0" applyBorder="0" applyAlignment="0" applyProtection="0"/>
    <xf numFmtId="0" fontId="29" fillId="0" borderId="0"/>
    <xf numFmtId="0" fontId="30" fillId="0" borderId="1">
      <protection locked="0"/>
    </xf>
    <xf numFmtId="0" fontId="12" fillId="0" borderId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/>
    <xf numFmtId="174" fontId="28" fillId="0" borderId="0" applyFont="0" applyFill="0" applyBorder="0" applyAlignment="0" applyProtection="0"/>
    <xf numFmtId="175" fontId="28" fillId="0" borderId="0" applyFont="0" applyFill="0" applyBorder="0" applyAlignment="0" applyProtection="0"/>
    <xf numFmtId="175" fontId="28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/>
    <xf numFmtId="0" fontId="49" fillId="0" borderId="0">
      <protection locked="0"/>
    </xf>
    <xf numFmtId="0" fontId="49" fillId="0" borderId="1">
      <protection locked="0"/>
    </xf>
    <xf numFmtId="0" fontId="49" fillId="0" borderId="0">
      <protection locked="0"/>
    </xf>
    <xf numFmtId="0" fontId="49" fillId="0" borderId="0">
      <protection locked="0"/>
    </xf>
    <xf numFmtId="180" fontId="51" fillId="0" borderId="0">
      <protection locked="0"/>
    </xf>
    <xf numFmtId="169" fontId="51" fillId="0" borderId="1">
      <protection locked="0"/>
    </xf>
    <xf numFmtId="181" fontId="51" fillId="0" borderId="0">
      <protection locked="0"/>
    </xf>
    <xf numFmtId="182" fontId="51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1" fillId="0" borderId="0">
      <protection locked="0"/>
    </xf>
    <xf numFmtId="169" fontId="51" fillId="0" borderId="1">
      <protection locked="0"/>
    </xf>
    <xf numFmtId="181" fontId="51" fillId="0" borderId="0">
      <protection locked="0"/>
    </xf>
    <xf numFmtId="182" fontId="51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2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0" fontId="51" fillId="0" borderId="0">
      <protection locked="0"/>
    </xf>
    <xf numFmtId="169" fontId="51" fillId="0" borderId="1">
      <protection locked="0"/>
    </xf>
    <xf numFmtId="181" fontId="51" fillId="0" borderId="0">
      <protection locked="0"/>
    </xf>
    <xf numFmtId="182" fontId="51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1" fillId="0" borderId="0">
      <protection locked="0"/>
    </xf>
    <xf numFmtId="169" fontId="51" fillId="0" borderId="1">
      <protection locked="0"/>
    </xf>
    <xf numFmtId="181" fontId="51" fillId="0" borderId="0">
      <protection locked="0"/>
    </xf>
    <xf numFmtId="182" fontId="51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8" fillId="0" borderId="0"/>
    <xf numFmtId="176" fontId="39" fillId="0" borderId="0" applyFont="0" applyFill="0" applyBorder="0" applyAlignment="0" applyProtection="0"/>
    <xf numFmtId="0" fontId="12" fillId="0" borderId="0"/>
    <xf numFmtId="0" fontId="3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0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12" fillId="0" borderId="0"/>
    <xf numFmtId="0" fontId="12" fillId="0" borderId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77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174" fontId="36" fillId="0" borderId="0" applyFont="0" applyFill="0" applyBorder="0" applyAlignment="0" applyProtection="0"/>
    <xf numFmtId="175" fontId="36" fillId="0" borderId="0" applyFont="0" applyFill="0" applyBorder="0" applyAlignment="0" applyProtection="0"/>
    <xf numFmtId="175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7" fillId="0" borderId="0"/>
    <xf numFmtId="0" fontId="36" fillId="0" borderId="0" applyFont="0" applyFill="0" applyBorder="0" applyAlignment="0" applyProtection="0"/>
    <xf numFmtId="0" fontId="12" fillId="0" borderId="0"/>
    <xf numFmtId="0" fontId="39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36" fillId="0" borderId="0" applyFont="0" applyFill="0" applyBorder="0" applyAlignment="0" applyProtection="0"/>
    <xf numFmtId="176" fontId="39" fillId="0" borderId="0" applyFont="0" applyFill="0" applyBorder="0" applyAlignment="0" applyProtection="0"/>
    <xf numFmtId="174" fontId="28" fillId="0" borderId="0" applyFont="0" applyFill="0" applyBorder="0" applyAlignment="0" applyProtection="0"/>
    <xf numFmtId="175" fontId="28" fillId="0" borderId="0" applyFont="0" applyFill="0" applyBorder="0" applyAlignment="0" applyProtection="0"/>
    <xf numFmtId="175" fontId="28" fillId="0" borderId="0" applyFont="0" applyFill="0" applyBorder="0" applyAlignment="0" applyProtection="0"/>
    <xf numFmtId="174" fontId="36" fillId="0" borderId="0" applyFont="0" applyFill="0" applyBorder="0" applyAlignment="0" applyProtection="0"/>
    <xf numFmtId="175" fontId="36" fillId="0" borderId="0" applyFont="0" applyFill="0" applyBorder="0" applyAlignment="0" applyProtection="0"/>
    <xf numFmtId="175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37" fillId="0" borderId="0"/>
    <xf numFmtId="0" fontId="37" fillId="0" borderId="0"/>
    <xf numFmtId="176" fontId="39" fillId="0" borderId="0" applyFont="0" applyFill="0" applyBorder="0" applyAlignment="0" applyProtection="0"/>
    <xf numFmtId="180" fontId="51" fillId="0" borderId="0">
      <protection locked="0"/>
    </xf>
    <xf numFmtId="169" fontId="51" fillId="0" borderId="1">
      <protection locked="0"/>
    </xf>
    <xf numFmtId="181" fontId="51" fillId="0" borderId="0">
      <protection locked="0"/>
    </xf>
    <xf numFmtId="182" fontId="51" fillId="0" borderId="0">
      <protection locked="0"/>
    </xf>
    <xf numFmtId="0" fontId="37" fillId="0" borderId="0"/>
    <xf numFmtId="0" fontId="42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180" fontId="51" fillId="0" borderId="0">
      <protection locked="0"/>
    </xf>
    <xf numFmtId="169" fontId="51" fillId="0" borderId="1">
      <protection locked="0"/>
    </xf>
    <xf numFmtId="181" fontId="51" fillId="0" borderId="0">
      <protection locked="0"/>
    </xf>
    <xf numFmtId="182" fontId="51" fillId="0" borderId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12" fillId="0" borderId="0"/>
    <xf numFmtId="0" fontId="2" fillId="0" borderId="0"/>
    <xf numFmtId="0" fontId="3" fillId="0" borderId="0"/>
    <xf numFmtId="0" fontId="3" fillId="0" borderId="0"/>
    <xf numFmtId="0" fontId="3" fillId="0" borderId="0"/>
    <xf numFmtId="180" fontId="51" fillId="0" borderId="0">
      <protection locked="0"/>
    </xf>
    <xf numFmtId="169" fontId="51" fillId="0" borderId="1">
      <protection locked="0"/>
    </xf>
    <xf numFmtId="181" fontId="51" fillId="0" borderId="0">
      <protection locked="0"/>
    </xf>
    <xf numFmtId="182" fontId="51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7" fillId="0" borderId="0"/>
    <xf numFmtId="0" fontId="42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7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44" fillId="0" borderId="0"/>
    <xf numFmtId="0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45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7" fillId="0" borderId="0"/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2" fillId="0" borderId="0"/>
    <xf numFmtId="0" fontId="49" fillId="0" borderId="0">
      <protection locked="0"/>
    </xf>
    <xf numFmtId="0" fontId="49" fillId="0" borderId="1">
      <protection locked="0"/>
    </xf>
    <xf numFmtId="0" fontId="49" fillId="0" borderId="0">
      <protection locked="0"/>
    </xf>
    <xf numFmtId="0" fontId="49" fillId="0" borderId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" fillId="0" borderId="0"/>
    <xf numFmtId="0" fontId="3" fillId="0" borderId="0"/>
    <xf numFmtId="0" fontId="3" fillId="0" borderId="0"/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180" fontId="52" fillId="0" borderId="0">
      <protection locked="0"/>
    </xf>
    <xf numFmtId="169" fontId="52" fillId="0" borderId="1">
      <protection locked="0"/>
    </xf>
    <xf numFmtId="181" fontId="52" fillId="0" borderId="0">
      <protection locked="0"/>
    </xf>
    <xf numFmtId="182" fontId="52" fillId="0" borderId="0">
      <protection locked="0"/>
    </xf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6" fontId="39" fillId="0" borderId="0" applyFont="0" applyFill="0" applyBorder="0" applyAlignment="0" applyProtection="0"/>
    <xf numFmtId="0" fontId="12" fillId="0" borderId="0"/>
    <xf numFmtId="0" fontId="40" fillId="0" borderId="0" applyFont="0" applyFill="0" applyBorder="0" applyAlignment="0" applyProtection="0"/>
    <xf numFmtId="0" fontId="12" fillId="0" borderId="0"/>
    <xf numFmtId="174" fontId="36" fillId="0" borderId="0" applyFont="0" applyFill="0" applyBorder="0" applyAlignment="0" applyProtection="0"/>
    <xf numFmtId="175" fontId="36" fillId="0" borderId="0" applyFont="0" applyFill="0" applyBorder="0" applyAlignment="0" applyProtection="0"/>
    <xf numFmtId="175" fontId="36" fillId="0" borderId="0" applyFont="0" applyFill="0" applyBorder="0" applyAlignment="0" applyProtection="0"/>
    <xf numFmtId="176" fontId="39" fillId="0" borderId="0" applyFont="0" applyFill="0" applyBorder="0" applyAlignment="0" applyProtection="0"/>
    <xf numFmtId="178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46" fillId="0" borderId="0"/>
    <xf numFmtId="0" fontId="49" fillId="0" borderId="1">
      <protection locked="0"/>
    </xf>
    <xf numFmtId="0" fontId="30" fillId="0" borderId="0">
      <protection locked="0"/>
    </xf>
    <xf numFmtId="0" fontId="30" fillId="0" borderId="0">
      <protection locked="0"/>
    </xf>
    <xf numFmtId="0" fontId="47" fillId="0" borderId="0">
      <protection locked="0"/>
    </xf>
    <xf numFmtId="0" fontId="48" fillId="0" borderId="0">
      <protection locked="0"/>
    </xf>
    <xf numFmtId="0" fontId="48" fillId="0" borderId="0">
      <protection locked="0"/>
    </xf>
    <xf numFmtId="0" fontId="47" fillId="0" borderId="0">
      <protection locked="0"/>
    </xf>
    <xf numFmtId="0" fontId="48" fillId="0" borderId="0">
      <protection locked="0"/>
    </xf>
    <xf numFmtId="0" fontId="48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42" fontId="48" fillId="0" borderId="0">
      <protection locked="0"/>
    </xf>
    <xf numFmtId="42" fontId="48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47" fillId="0" borderId="1">
      <protection locked="0"/>
    </xf>
    <xf numFmtId="0" fontId="48" fillId="0" borderId="1">
      <protection locked="0"/>
    </xf>
    <xf numFmtId="0" fontId="48" fillId="0" borderId="1">
      <protection locked="0"/>
    </xf>
    <xf numFmtId="0" fontId="36" fillId="0" borderId="0"/>
    <xf numFmtId="169" fontId="53" fillId="0" borderId="0">
      <protection locked="0"/>
    </xf>
    <xf numFmtId="186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69" fontId="54" fillId="0" borderId="0">
      <protection locked="0"/>
    </xf>
    <xf numFmtId="0" fontId="60" fillId="3" borderId="0" applyNumberFormat="0" applyBorder="0" applyAlignment="0" applyProtection="0"/>
    <xf numFmtId="0" fontId="61" fillId="3" borderId="0" applyNumberFormat="0" applyBorder="0" applyAlignment="0" applyProtection="0"/>
    <xf numFmtId="0" fontId="61" fillId="4" borderId="0" applyNumberFormat="0" applyBorder="0" applyAlignment="0" applyProtection="0"/>
    <xf numFmtId="0" fontId="60" fillId="5" borderId="0" applyNumberFormat="0" applyBorder="0" applyAlignment="0" applyProtection="0"/>
    <xf numFmtId="0" fontId="61" fillId="5" borderId="0" applyNumberFormat="0" applyBorder="0" applyAlignment="0" applyProtection="0"/>
    <xf numFmtId="0" fontId="61" fillId="6" borderId="0" applyNumberFormat="0" applyBorder="0" applyAlignment="0" applyProtection="0"/>
    <xf numFmtId="0" fontId="60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8" borderId="0" applyNumberFormat="0" applyBorder="0" applyAlignment="0" applyProtection="0"/>
    <xf numFmtId="0" fontId="60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10" borderId="0" applyNumberFormat="0" applyBorder="0" applyAlignment="0" applyProtection="0"/>
    <xf numFmtId="0" fontId="60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2" borderId="0" applyNumberFormat="0" applyBorder="0" applyAlignment="0" applyProtection="0"/>
    <xf numFmtId="0" fontId="60" fillId="13" borderId="0" applyNumberFormat="0" applyBorder="0" applyAlignment="0" applyProtection="0"/>
    <xf numFmtId="0" fontId="61" fillId="13" borderId="0" applyNumberFormat="0" applyBorder="0" applyAlignment="0" applyProtection="0"/>
    <xf numFmtId="0" fontId="61" fillId="14" borderId="0" applyNumberFormat="0" applyBorder="0" applyAlignment="0" applyProtection="0"/>
    <xf numFmtId="0" fontId="61" fillId="3" borderId="0" applyNumberFormat="0" applyBorder="0" applyAlignment="0" applyProtection="0"/>
    <xf numFmtId="0" fontId="61" fillId="3" borderId="0" applyNumberFormat="0" applyBorder="0" applyAlignment="0" applyProtection="0"/>
    <xf numFmtId="0" fontId="61" fillId="3" borderId="0" applyNumberFormat="0" applyBorder="0" applyAlignment="0" applyProtection="0"/>
    <xf numFmtId="0" fontId="61" fillId="3" borderId="0" applyNumberFormat="0" applyBorder="0" applyAlignment="0" applyProtection="0"/>
    <xf numFmtId="0" fontId="61" fillId="3" borderId="0" applyNumberFormat="0" applyBorder="0" applyAlignment="0" applyProtection="0"/>
    <xf numFmtId="0" fontId="61" fillId="5" borderId="0" applyNumberFormat="0" applyBorder="0" applyAlignment="0" applyProtection="0"/>
    <xf numFmtId="0" fontId="61" fillId="5" borderId="0" applyNumberFormat="0" applyBorder="0" applyAlignment="0" applyProtection="0"/>
    <xf numFmtId="0" fontId="61" fillId="5" borderId="0" applyNumberFormat="0" applyBorder="0" applyAlignment="0" applyProtection="0"/>
    <xf numFmtId="0" fontId="61" fillId="5" borderId="0" applyNumberFormat="0" applyBorder="0" applyAlignment="0" applyProtection="0"/>
    <xf numFmtId="0" fontId="61" fillId="5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3" borderId="0" applyNumberFormat="0" applyBorder="0" applyAlignment="0" applyProtection="0"/>
    <xf numFmtId="0" fontId="61" fillId="13" borderId="0" applyNumberFormat="0" applyBorder="0" applyAlignment="0" applyProtection="0"/>
    <xf numFmtId="0" fontId="61" fillId="13" borderId="0" applyNumberFormat="0" applyBorder="0" applyAlignment="0" applyProtection="0"/>
    <xf numFmtId="0" fontId="61" fillId="13" borderId="0" applyNumberFormat="0" applyBorder="0" applyAlignment="0" applyProtection="0"/>
    <xf numFmtId="0" fontId="61" fillId="13" borderId="0" applyNumberFormat="0" applyBorder="0" applyAlignment="0" applyProtection="0"/>
    <xf numFmtId="0" fontId="62" fillId="3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0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7" borderId="0" applyNumberFormat="0" applyBorder="0" applyAlignment="0" applyProtection="0"/>
    <xf numFmtId="0" fontId="60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0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0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10" borderId="0" applyNumberFormat="0" applyBorder="0" applyAlignment="0" applyProtection="0"/>
    <xf numFmtId="0" fontId="60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7" borderId="0" applyNumberFormat="0" applyBorder="0" applyAlignment="0" applyProtection="0"/>
    <xf numFmtId="0" fontId="60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2" fillId="16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3" fillId="24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3" fillId="18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3" fillId="20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3" fillId="26" borderId="0" applyNumberFormat="0" applyBorder="0" applyAlignment="0" applyProtection="0"/>
    <xf numFmtId="0" fontId="64" fillId="27" borderId="0" applyNumberFormat="0" applyBorder="0" applyAlignment="0" applyProtection="0"/>
    <xf numFmtId="0" fontId="64" fillId="27" borderId="0" applyNumberFormat="0" applyBorder="0" applyAlignment="0" applyProtection="0"/>
    <xf numFmtId="0" fontId="63" fillId="28" borderId="0" applyNumberFormat="0" applyBorder="0" applyAlignment="0" applyProtection="0"/>
    <xf numFmtId="0" fontId="64" fillId="29" borderId="0" applyNumberFormat="0" applyBorder="0" applyAlignment="0" applyProtection="0"/>
    <xf numFmtId="0" fontId="64" fillId="29" borderId="0" applyNumberFormat="0" applyBorder="0" applyAlignment="0" applyProtection="0"/>
    <xf numFmtId="0" fontId="63" fillId="30" borderId="0" applyNumberFormat="0" applyBorder="0" applyAlignment="0" applyProtection="0"/>
    <xf numFmtId="0" fontId="64" fillId="31" borderId="0" applyNumberFormat="0" applyBorder="0" applyAlignment="0" applyProtection="0"/>
    <xf numFmtId="0" fontId="64" fillId="31" borderId="0" applyNumberFormat="0" applyBorder="0" applyAlignment="0" applyProtection="0"/>
    <xf numFmtId="0" fontId="64" fillId="24" borderId="0" applyNumberFormat="0" applyBorder="0" applyAlignment="0" applyProtection="0"/>
    <xf numFmtId="0" fontId="64" fillId="24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8" borderId="0" applyNumberFormat="0" applyBorder="0" applyAlignment="0" applyProtection="0"/>
    <xf numFmtId="0" fontId="64" fillId="28" borderId="0" applyNumberFormat="0" applyBorder="0" applyAlignment="0" applyProtection="0"/>
    <xf numFmtId="0" fontId="64" fillId="30" borderId="0" applyNumberFormat="0" applyBorder="0" applyAlignment="0" applyProtection="0"/>
    <xf numFmtId="0" fontId="64" fillId="30" borderId="0" applyNumberFormat="0" applyBorder="0" applyAlignment="0" applyProtection="0"/>
    <xf numFmtId="0" fontId="65" fillId="24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7" fillId="0" borderId="0" applyFont="0" applyFill="0" applyBorder="0" applyAlignment="0" applyProtection="0"/>
    <xf numFmtId="187" fontId="66" fillId="0" borderId="0" applyFont="0" applyFill="0" applyBorder="0" applyAlignment="0" applyProtection="0"/>
    <xf numFmtId="187" fontId="66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169" fontId="74" fillId="0" borderId="0">
      <protection locked="0"/>
    </xf>
    <xf numFmtId="169" fontId="74" fillId="0" borderId="0">
      <protection locked="0"/>
    </xf>
    <xf numFmtId="169" fontId="75" fillId="0" borderId="0">
      <protection locked="0"/>
    </xf>
    <xf numFmtId="188" fontId="69" fillId="0" borderId="0" applyFont="0" applyFill="0" applyBorder="0" applyAlignment="0" applyProtection="0"/>
    <xf numFmtId="0" fontId="63" fillId="33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4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4" fillId="35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4" fillId="36" borderId="0" applyNumberFormat="0" applyBorder="0" applyAlignment="0" applyProtection="0"/>
    <xf numFmtId="0" fontId="64" fillId="36" borderId="0" applyNumberFormat="0" applyBorder="0" applyAlignment="0" applyProtection="0"/>
    <xf numFmtId="0" fontId="64" fillId="36" borderId="0" applyNumberFormat="0" applyBorder="0" applyAlignment="0" applyProtection="0"/>
    <xf numFmtId="0" fontId="63" fillId="37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4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4" fillId="40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3" fillId="42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4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4" fillId="39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4" fillId="40" borderId="0" applyNumberFormat="0" applyBorder="0" applyAlignment="0" applyProtection="0"/>
    <xf numFmtId="0" fontId="64" fillId="40" borderId="0" applyNumberFormat="0" applyBorder="0" applyAlignment="0" applyProtection="0"/>
    <xf numFmtId="0" fontId="64" fillId="40" borderId="0" applyNumberFormat="0" applyBorder="0" applyAlignment="0" applyProtection="0"/>
    <xf numFmtId="0" fontId="63" fillId="26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4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4" fillId="39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4" fillId="36" borderId="0" applyNumberFormat="0" applyBorder="0" applyAlignment="0" applyProtection="0"/>
    <xf numFmtId="0" fontId="64" fillId="36" borderId="0" applyNumberFormat="0" applyBorder="0" applyAlignment="0" applyProtection="0"/>
    <xf numFmtId="0" fontId="64" fillId="36" borderId="0" applyNumberFormat="0" applyBorder="0" applyAlignment="0" applyProtection="0"/>
    <xf numFmtId="0" fontId="63" fillId="28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1" fillId="34" borderId="0" applyNumberFormat="0" applyBorder="0" applyAlignment="0" applyProtection="0"/>
    <xf numFmtId="0" fontId="64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4" fillId="3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64" fillId="45" borderId="0" applyNumberFormat="0" applyBorder="0" applyAlignment="0" applyProtection="0"/>
    <xf numFmtId="0" fontId="64" fillId="45" borderId="0" applyNumberFormat="0" applyBorder="0" applyAlignment="0" applyProtection="0"/>
    <xf numFmtId="0" fontId="64" fillId="45" borderId="0" applyNumberFormat="0" applyBorder="0" applyAlignment="0" applyProtection="0"/>
    <xf numFmtId="0" fontId="63" fillId="46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4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4" fillId="47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64" fillId="48" borderId="0" applyNumberFormat="0" applyBorder="0" applyAlignment="0" applyProtection="0"/>
    <xf numFmtId="0" fontId="64" fillId="48" borderId="0" applyNumberFormat="0" applyBorder="0" applyAlignment="0" applyProtection="0"/>
    <xf numFmtId="0" fontId="64" fillId="48" borderId="0" applyNumberFormat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69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82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3" fillId="0" borderId="0" applyFont="0" applyFill="0" applyBorder="0" applyAlignment="0" applyProtection="0"/>
    <xf numFmtId="189" fontId="81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84" fillId="0" borderId="0" applyFont="0" applyFill="0" applyBorder="0" applyAlignment="0" applyProtection="0"/>
    <xf numFmtId="191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6" fillId="0" borderId="0" applyFont="0" applyFill="0" applyBorder="0" applyAlignment="0" applyProtection="0"/>
    <xf numFmtId="190" fontId="87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84" fillId="0" borderId="0" applyFont="0" applyFill="0" applyBorder="0" applyAlignment="0" applyProtection="0"/>
    <xf numFmtId="191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84" fillId="0" borderId="0" applyFont="0" applyFill="0" applyBorder="0" applyAlignment="0" applyProtection="0"/>
    <xf numFmtId="191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190" fontId="86" fillId="0" borderId="0" applyFont="0" applyFill="0" applyBorder="0" applyAlignment="0" applyProtection="0"/>
    <xf numFmtId="190" fontId="87" fillId="0" borderId="0" applyFont="0" applyFill="0" applyBorder="0" applyAlignment="0" applyProtection="0"/>
    <xf numFmtId="190" fontId="88" fillId="0" borderId="0" applyFont="0" applyFill="0" applyBorder="0" applyAlignment="0" applyProtection="0"/>
    <xf numFmtId="190" fontId="89" fillId="0" borderId="0" applyFont="0" applyFill="0" applyBorder="0" applyAlignment="0" applyProtection="0"/>
    <xf numFmtId="190" fontId="86" fillId="0" borderId="0" applyFont="0" applyFill="0" applyBorder="0" applyAlignment="0" applyProtection="0"/>
    <xf numFmtId="190" fontId="87" fillId="0" borderId="0" applyFont="0" applyFill="0" applyBorder="0" applyAlignment="0" applyProtection="0"/>
    <xf numFmtId="191" fontId="86" fillId="0" borderId="0" applyFont="0" applyFill="0" applyBorder="0" applyAlignment="0" applyProtection="0"/>
    <xf numFmtId="191" fontId="87" fillId="0" borderId="0" applyFont="0" applyFill="0" applyBorder="0" applyAlignment="0" applyProtection="0"/>
    <xf numFmtId="191" fontId="86" fillId="0" borderId="0" applyFont="0" applyFill="0" applyBorder="0" applyAlignment="0" applyProtection="0"/>
    <xf numFmtId="191" fontId="87" fillId="0" borderId="0" applyFont="0" applyFill="0" applyBorder="0" applyAlignment="0" applyProtection="0"/>
    <xf numFmtId="191" fontId="88" fillId="0" borderId="0" applyFont="0" applyFill="0" applyBorder="0" applyAlignment="0" applyProtection="0"/>
    <xf numFmtId="191" fontId="89" fillId="0" borderId="0" applyFont="0" applyFill="0" applyBorder="0" applyAlignment="0" applyProtection="0"/>
    <xf numFmtId="190" fontId="88" fillId="0" borderId="0" applyFont="0" applyFill="0" applyBorder="0" applyAlignment="0" applyProtection="0"/>
    <xf numFmtId="190" fontId="89" fillId="0" borderId="0" applyFont="0" applyFill="0" applyBorder="0" applyAlignment="0" applyProtection="0"/>
    <xf numFmtId="190" fontId="88" fillId="0" borderId="0" applyFont="0" applyFill="0" applyBorder="0" applyAlignment="0" applyProtection="0"/>
    <xf numFmtId="190" fontId="89" fillId="0" borderId="0" applyFont="0" applyFill="0" applyBorder="0" applyAlignment="0" applyProtection="0"/>
    <xf numFmtId="190" fontId="88" fillId="0" borderId="0" applyFont="0" applyFill="0" applyBorder="0" applyAlignment="0" applyProtection="0"/>
    <xf numFmtId="190" fontId="89" fillId="0" borderId="0" applyFont="0" applyFill="0" applyBorder="0" applyAlignment="0" applyProtection="0"/>
    <xf numFmtId="190" fontId="88" fillId="0" borderId="0" applyFont="0" applyFill="0" applyBorder="0" applyAlignment="0" applyProtection="0"/>
    <xf numFmtId="190" fontId="8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84" fillId="0" borderId="0" applyFont="0" applyFill="0" applyBorder="0" applyAlignment="0" applyProtection="0"/>
    <xf numFmtId="191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192" fontId="90" fillId="0" borderId="0" applyFont="0" applyFill="0" applyBorder="0" applyAlignment="0" applyProtection="0"/>
    <xf numFmtId="192" fontId="91" fillId="0" borderId="0" applyFont="0" applyFill="0" applyBorder="0" applyAlignment="0" applyProtection="0"/>
    <xf numFmtId="192" fontId="92" fillId="0" borderId="0" applyFont="0" applyFill="0" applyBorder="0" applyAlignment="0" applyProtection="0"/>
    <xf numFmtId="192" fontId="93" fillId="0" borderId="0" applyFont="0" applyFill="0" applyBorder="0" applyAlignment="0" applyProtection="0"/>
    <xf numFmtId="185" fontId="79" fillId="0" borderId="0" applyFont="0" applyFill="0" applyBorder="0" applyAlignment="0" applyProtection="0"/>
    <xf numFmtId="185" fontId="78" fillId="0" borderId="0" applyFont="0" applyFill="0" applyBorder="0" applyAlignment="0" applyProtection="0"/>
    <xf numFmtId="185" fontId="84" fillId="0" borderId="0" applyFont="0" applyFill="0" applyBorder="0" applyAlignment="0" applyProtection="0"/>
    <xf numFmtId="185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84" fillId="0" borderId="0" applyFont="0" applyFill="0" applyBorder="0" applyAlignment="0" applyProtection="0"/>
    <xf numFmtId="191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84" fillId="0" borderId="0" applyFont="0" applyFill="0" applyBorder="0" applyAlignment="0" applyProtection="0"/>
    <xf numFmtId="191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79" fillId="0" borderId="0" applyFont="0" applyFill="0" applyBorder="0" applyAlignment="0" applyProtection="0"/>
    <xf numFmtId="190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191" fontId="84" fillId="0" borderId="0" applyFont="0" applyFill="0" applyBorder="0" applyAlignment="0" applyProtection="0"/>
    <xf numFmtId="191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5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94" fillId="0" borderId="0" applyFont="0" applyFill="0" applyBorder="0" applyAlignment="0" applyProtection="0"/>
    <xf numFmtId="0" fontId="95" fillId="0" borderId="0" applyFont="0" applyFill="0" applyBorder="0" applyAlignment="0" applyProtection="0"/>
    <xf numFmtId="0" fontId="96" fillId="0" borderId="0" applyFont="0" applyFill="0" applyBorder="0" applyAlignment="0" applyProtection="0"/>
    <xf numFmtId="0" fontId="97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7" fillId="0" borderId="0" applyFont="0" applyFill="0" applyBorder="0" applyAlignment="0" applyProtection="0"/>
    <xf numFmtId="179" fontId="66" fillId="0" borderId="0" applyFont="0" applyFill="0" applyBorder="0" applyAlignment="0" applyProtection="0"/>
    <xf numFmtId="179" fontId="66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82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3" fillId="0" borderId="0" applyFont="0" applyFill="0" applyBorder="0" applyAlignment="0" applyProtection="0"/>
    <xf numFmtId="193" fontId="81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84" fillId="0" borderId="0" applyFont="0" applyFill="0" applyBorder="0" applyAlignment="0" applyProtection="0"/>
    <xf numFmtId="195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6" fillId="0" borderId="0" applyFont="0" applyFill="0" applyBorder="0" applyAlignment="0" applyProtection="0"/>
    <xf numFmtId="194" fontId="87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84" fillId="0" borderId="0" applyFont="0" applyFill="0" applyBorder="0" applyAlignment="0" applyProtection="0"/>
    <xf numFmtId="195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84" fillId="0" borderId="0" applyFont="0" applyFill="0" applyBorder="0" applyAlignment="0" applyProtection="0"/>
    <xf numFmtId="195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194" fontId="86" fillId="0" borderId="0" applyFont="0" applyFill="0" applyBorder="0" applyAlignment="0" applyProtection="0"/>
    <xf numFmtId="194" fontId="87" fillId="0" borderId="0" applyFont="0" applyFill="0" applyBorder="0" applyAlignment="0" applyProtection="0"/>
    <xf numFmtId="194" fontId="88" fillId="0" borderId="0" applyFont="0" applyFill="0" applyBorder="0" applyAlignment="0" applyProtection="0"/>
    <xf numFmtId="194" fontId="89" fillId="0" borderId="0" applyFont="0" applyFill="0" applyBorder="0" applyAlignment="0" applyProtection="0"/>
    <xf numFmtId="194" fontId="86" fillId="0" borderId="0" applyFont="0" applyFill="0" applyBorder="0" applyAlignment="0" applyProtection="0"/>
    <xf numFmtId="194" fontId="87" fillId="0" borderId="0" applyFont="0" applyFill="0" applyBorder="0" applyAlignment="0" applyProtection="0"/>
    <xf numFmtId="195" fontId="86" fillId="0" borderId="0" applyFont="0" applyFill="0" applyBorder="0" applyAlignment="0" applyProtection="0"/>
    <xf numFmtId="195" fontId="87" fillId="0" borderId="0" applyFont="0" applyFill="0" applyBorder="0" applyAlignment="0" applyProtection="0"/>
    <xf numFmtId="195" fontId="86" fillId="0" borderId="0" applyFont="0" applyFill="0" applyBorder="0" applyAlignment="0" applyProtection="0"/>
    <xf numFmtId="195" fontId="87" fillId="0" borderId="0" applyFont="0" applyFill="0" applyBorder="0" applyAlignment="0" applyProtection="0"/>
    <xf numFmtId="195" fontId="88" fillId="0" borderId="0" applyFont="0" applyFill="0" applyBorder="0" applyAlignment="0" applyProtection="0"/>
    <xf numFmtId="195" fontId="89" fillId="0" borderId="0" applyFont="0" applyFill="0" applyBorder="0" applyAlignment="0" applyProtection="0"/>
    <xf numFmtId="194" fontId="88" fillId="0" borderId="0" applyFont="0" applyFill="0" applyBorder="0" applyAlignment="0" applyProtection="0"/>
    <xf numFmtId="194" fontId="89" fillId="0" borderId="0" applyFont="0" applyFill="0" applyBorder="0" applyAlignment="0" applyProtection="0"/>
    <xf numFmtId="194" fontId="88" fillId="0" borderId="0" applyFont="0" applyFill="0" applyBorder="0" applyAlignment="0" applyProtection="0"/>
    <xf numFmtId="194" fontId="89" fillId="0" borderId="0" applyFont="0" applyFill="0" applyBorder="0" applyAlignment="0" applyProtection="0"/>
    <xf numFmtId="194" fontId="88" fillId="0" borderId="0" applyFont="0" applyFill="0" applyBorder="0" applyAlignment="0" applyProtection="0"/>
    <xf numFmtId="194" fontId="89" fillId="0" borderId="0" applyFont="0" applyFill="0" applyBorder="0" applyAlignment="0" applyProtection="0"/>
    <xf numFmtId="194" fontId="88" fillId="0" borderId="0" applyFont="0" applyFill="0" applyBorder="0" applyAlignment="0" applyProtection="0"/>
    <xf numFmtId="194" fontId="8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84" fillId="0" borderId="0" applyFont="0" applyFill="0" applyBorder="0" applyAlignment="0" applyProtection="0"/>
    <xf numFmtId="195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189" fontId="90" fillId="0" borderId="0" applyFont="0" applyFill="0" applyBorder="0" applyAlignment="0" applyProtection="0"/>
    <xf numFmtId="189" fontId="91" fillId="0" borderId="0" applyFont="0" applyFill="0" applyBorder="0" applyAlignment="0" applyProtection="0"/>
    <xf numFmtId="189" fontId="92" fillId="0" borderId="0" applyFont="0" applyFill="0" applyBorder="0" applyAlignment="0" applyProtection="0"/>
    <xf numFmtId="189" fontId="93" fillId="0" borderId="0" applyFont="0" applyFill="0" applyBorder="0" applyAlignment="0" applyProtection="0"/>
    <xf numFmtId="184" fontId="79" fillId="0" borderId="0" applyFont="0" applyFill="0" applyBorder="0" applyAlignment="0" applyProtection="0"/>
    <xf numFmtId="184" fontId="78" fillId="0" borderId="0" applyFont="0" applyFill="0" applyBorder="0" applyAlignment="0" applyProtection="0"/>
    <xf numFmtId="184" fontId="84" fillId="0" borderId="0" applyFont="0" applyFill="0" applyBorder="0" applyAlignment="0" applyProtection="0"/>
    <xf numFmtId="18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84" fillId="0" borderId="0" applyFont="0" applyFill="0" applyBorder="0" applyAlignment="0" applyProtection="0"/>
    <xf numFmtId="195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84" fillId="0" borderId="0" applyFont="0" applyFill="0" applyBorder="0" applyAlignment="0" applyProtection="0"/>
    <xf numFmtId="195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79" fillId="0" borderId="0" applyFont="0" applyFill="0" applyBorder="0" applyAlignment="0" applyProtection="0"/>
    <xf numFmtId="194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84" fillId="0" borderId="0" applyFont="0" applyFill="0" applyBorder="0" applyAlignment="0" applyProtection="0"/>
    <xf numFmtId="195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194" fontId="84" fillId="0" borderId="0" applyFont="0" applyFill="0" applyBorder="0" applyAlignment="0" applyProtection="0"/>
    <xf numFmtId="194" fontId="85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94" fillId="0" borderId="0" applyFont="0" applyFill="0" applyBorder="0" applyAlignment="0" applyProtection="0"/>
    <xf numFmtId="0" fontId="95" fillId="0" borderId="0" applyFont="0" applyFill="0" applyBorder="0" applyAlignment="0" applyProtection="0"/>
    <xf numFmtId="0" fontId="96" fillId="0" borderId="0" applyFont="0" applyFill="0" applyBorder="0" applyAlignment="0" applyProtection="0"/>
    <xf numFmtId="0" fontId="97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196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0" fontId="98" fillId="0" borderId="0"/>
    <xf numFmtId="0" fontId="99" fillId="0" borderId="0"/>
    <xf numFmtId="0" fontId="76" fillId="0" borderId="0" applyFont="0" applyFill="0" applyBorder="0" applyAlignment="0" applyProtection="0"/>
    <xf numFmtId="0" fontId="77" fillId="0" borderId="0" applyFont="0" applyFill="0" applyBorder="0" applyAlignment="0" applyProtection="0"/>
    <xf numFmtId="198" fontId="83" fillId="0" borderId="0" applyFont="0" applyFill="0" applyBorder="0" applyAlignment="0" applyProtection="0"/>
    <xf numFmtId="0" fontId="78" fillId="0" borderId="0" applyFont="0" applyFill="0" applyBorder="0" applyAlignment="0" applyProtection="0"/>
    <xf numFmtId="199" fontId="83" fillId="0" borderId="0" applyFont="0" applyFill="0" applyBorder="0" applyAlignment="0" applyProtection="0"/>
    <xf numFmtId="0" fontId="100" fillId="0" borderId="0"/>
    <xf numFmtId="0" fontId="101" fillId="5" borderId="0" applyNumberFormat="0" applyBorder="0" applyAlignment="0" applyProtection="0"/>
    <xf numFmtId="0" fontId="61" fillId="49" borderId="0" applyNumberFormat="0" applyBorder="0" applyAlignment="0" applyProtection="0"/>
    <xf numFmtId="0" fontId="61" fillId="49" borderId="0" applyNumberFormat="0" applyBorder="0" applyAlignment="0" applyProtection="0"/>
    <xf numFmtId="0" fontId="61" fillId="49" borderId="0" applyNumberFormat="0" applyBorder="0" applyAlignment="0" applyProtection="0"/>
    <xf numFmtId="0" fontId="61" fillId="49" borderId="0" applyNumberFormat="0" applyBorder="0" applyAlignment="0" applyProtection="0"/>
    <xf numFmtId="0" fontId="102" fillId="49" borderId="0" applyNumberFormat="0" applyBorder="0" applyAlignment="0" applyProtection="0"/>
    <xf numFmtId="0" fontId="102" fillId="49" borderId="0" applyNumberFormat="0" applyBorder="0" applyAlignment="0" applyProtection="0"/>
    <xf numFmtId="0" fontId="102" fillId="49" borderId="0" applyNumberFormat="0" applyBorder="0" applyAlignment="0" applyProtection="0"/>
    <xf numFmtId="38" fontId="3" fillId="38" borderId="2">
      <protection locked="0"/>
    </xf>
    <xf numFmtId="38" fontId="3" fillId="38" borderId="2">
      <protection locked="0"/>
    </xf>
    <xf numFmtId="38" fontId="3" fillId="38" borderId="2">
      <protection locked="0"/>
    </xf>
    <xf numFmtId="38" fontId="3" fillId="0" borderId="2"/>
    <xf numFmtId="38" fontId="3" fillId="0" borderId="2"/>
    <xf numFmtId="38" fontId="3" fillId="0" borderId="2"/>
    <xf numFmtId="38" fontId="103" fillId="0" borderId="2"/>
    <xf numFmtId="200" fontId="3" fillId="0" borderId="2"/>
    <xf numFmtId="200" fontId="3" fillId="0" borderId="2"/>
    <xf numFmtId="200" fontId="3" fillId="0" borderId="2"/>
    <xf numFmtId="0" fontId="103" fillId="0" borderId="2" applyNumberFormat="0">
      <alignment horizontal="center"/>
    </xf>
    <xf numFmtId="38" fontId="103" fillId="50" borderId="2" applyNumberFormat="0" applyFont="0" applyBorder="0" applyAlignment="0">
      <alignment horizontal="center"/>
    </xf>
    <xf numFmtId="0" fontId="104" fillId="0" borderId="2" applyNumberFormat="0"/>
    <xf numFmtId="0" fontId="103" fillId="0" borderId="2" applyNumberFormat="0"/>
    <xf numFmtId="0" fontId="104" fillId="0" borderId="2" applyNumberFormat="0">
      <alignment horizontal="right"/>
    </xf>
    <xf numFmtId="0" fontId="105" fillId="0" borderId="0" applyNumberFormat="0" applyFill="0" applyBorder="0" applyProtection="0">
      <alignment horizontal="left"/>
    </xf>
    <xf numFmtId="0" fontId="39" fillId="0" borderId="0" applyFont="0" applyFill="0" applyBorder="0" applyAlignment="0" applyProtection="0"/>
    <xf numFmtId="0" fontId="106" fillId="0" borderId="0"/>
    <xf numFmtId="0" fontId="78" fillId="0" borderId="0"/>
    <xf numFmtId="0" fontId="83" fillId="0" borderId="0"/>
    <xf numFmtId="199" fontId="3" fillId="0" borderId="0" applyFill="0" applyBorder="0" applyAlignment="0"/>
    <xf numFmtId="199" fontId="3" fillId="0" borderId="0" applyFill="0" applyBorder="0" applyAlignment="0"/>
    <xf numFmtId="201" fontId="3" fillId="0" borderId="0" applyFill="0" applyBorder="0" applyAlignment="0"/>
    <xf numFmtId="201" fontId="3" fillId="0" borderId="0" applyFill="0" applyBorder="0" applyAlignment="0"/>
    <xf numFmtId="202" fontId="3" fillId="0" borderId="0" applyFill="0" applyBorder="0" applyAlignment="0"/>
    <xf numFmtId="202" fontId="3" fillId="0" borderId="0" applyFill="0" applyBorder="0" applyAlignment="0"/>
    <xf numFmtId="203" fontId="3" fillId="0" borderId="0" applyFill="0" applyBorder="0" applyAlignment="0"/>
    <xf numFmtId="203" fontId="3" fillId="0" borderId="0" applyFill="0" applyBorder="0" applyAlignment="0"/>
    <xf numFmtId="204" fontId="3" fillId="0" borderId="0" applyFill="0" applyBorder="0" applyAlignment="0"/>
    <xf numFmtId="204" fontId="3" fillId="0" borderId="0" applyFill="0" applyBorder="0" applyAlignment="0"/>
    <xf numFmtId="199" fontId="3" fillId="0" borderId="0" applyFill="0" applyBorder="0" applyAlignment="0"/>
    <xf numFmtId="199" fontId="3" fillId="0" borderId="0" applyFill="0" applyBorder="0" applyAlignment="0"/>
    <xf numFmtId="205" fontId="3" fillId="0" borderId="0" applyFill="0" applyBorder="0" applyAlignment="0"/>
    <xf numFmtId="205" fontId="3" fillId="0" borderId="0" applyFill="0" applyBorder="0" applyAlignment="0"/>
    <xf numFmtId="206" fontId="4" fillId="0" borderId="0" applyFill="0" applyBorder="0" applyAlignment="0"/>
    <xf numFmtId="0" fontId="107" fillId="32" borderId="3" applyNumberFormat="0" applyAlignment="0" applyProtection="0"/>
    <xf numFmtId="0" fontId="61" fillId="28" borderId="4" applyNumberFormat="0" applyAlignment="0" applyProtection="0"/>
    <xf numFmtId="0" fontId="61" fillId="28" borderId="4" applyNumberFormat="0" applyAlignment="0" applyProtection="0"/>
    <xf numFmtId="0" fontId="61" fillId="28" borderId="4" applyNumberFormat="0" applyAlignment="0" applyProtection="0"/>
    <xf numFmtId="0" fontId="61" fillId="28" borderId="4" applyNumberFormat="0" applyAlignment="0" applyProtection="0"/>
    <xf numFmtId="0" fontId="108" fillId="51" borderId="3" applyNumberFormat="0" applyAlignment="0" applyProtection="0"/>
    <xf numFmtId="0" fontId="108" fillId="51" borderId="3" applyNumberFormat="0" applyAlignment="0" applyProtection="0"/>
    <xf numFmtId="0" fontId="108" fillId="51" borderId="3" applyNumberFormat="0" applyAlignment="0" applyProtection="0"/>
    <xf numFmtId="0" fontId="109" fillId="0" borderId="0"/>
    <xf numFmtId="0" fontId="110" fillId="52" borderId="5" applyNumberFormat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11" fillId="40" borderId="5" applyNumberFormat="0" applyAlignment="0" applyProtection="0"/>
    <xf numFmtId="0" fontId="111" fillId="40" borderId="5" applyNumberFormat="0" applyAlignment="0" applyProtection="0"/>
    <xf numFmtId="0" fontId="111" fillId="40" borderId="5" applyNumberFormat="0" applyAlignment="0" applyProtection="0"/>
    <xf numFmtId="0" fontId="112" fillId="0" borderId="0" applyNumberFormat="0" applyFill="0" applyBorder="0" applyProtection="0">
      <alignment horizontal="right"/>
    </xf>
    <xf numFmtId="207" fontId="3" fillId="0" borderId="0" applyFill="0" applyBorder="0" applyAlignment="0" applyProtection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208" fontId="3" fillId="0" borderId="0"/>
    <xf numFmtId="0" fontId="12" fillId="0" borderId="0" applyFont="0" applyFill="0" applyBorder="0" applyAlignment="0" applyProtection="0"/>
    <xf numFmtId="209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99" fontId="1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8" fillId="0" borderId="0" applyNumberFormat="0" applyFont="0" applyFill="0" applyBorder="0" applyAlignment="0"/>
    <xf numFmtId="0" fontId="8" fillId="0" borderId="0" applyNumberFormat="0" applyFont="0" applyFill="0" applyBorder="0" applyAlignment="0"/>
    <xf numFmtId="7" fontId="3" fillId="0" borderId="0" applyFill="0" applyBorder="0" applyAlignment="0" applyProtection="0"/>
    <xf numFmtId="0" fontId="39" fillId="0" borderId="0" applyFont="0" applyFill="0" applyBorder="0" applyAlignment="0" applyProtection="0"/>
    <xf numFmtId="206" fontId="4" fillId="0" borderId="0" applyFont="0" applyFill="0" applyBorder="0" applyAlignment="0" applyProtection="0"/>
    <xf numFmtId="7" fontId="3" fillId="0" borderId="0" applyFill="0" applyBorder="0" applyAlignment="0" applyProtection="0"/>
    <xf numFmtId="7" fontId="3" fillId="0" borderId="0" applyFill="0" applyBorder="0" applyAlignment="0" applyProtection="0"/>
    <xf numFmtId="0" fontId="39" fillId="0" borderId="0" applyFont="0" applyFill="0" applyBorder="0" applyAlignment="0" applyProtection="0"/>
    <xf numFmtId="3" fontId="2" fillId="0" borderId="0" applyFont="0" applyFill="0" applyBorder="0" applyAlignment="0" applyProtection="0"/>
    <xf numFmtId="210" fontId="3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113" fillId="0" borderId="0"/>
    <xf numFmtId="211" fontId="3" fillId="53" borderId="0" applyFont="0" applyBorder="0"/>
    <xf numFmtId="211" fontId="3" fillId="53" borderId="0" applyFont="0" applyBorder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4" fontId="114" fillId="0" borderId="0" applyFill="0" applyBorder="0" applyAlignment="0"/>
    <xf numFmtId="15" fontId="115" fillId="0" borderId="0"/>
    <xf numFmtId="212" fontId="12" fillId="0" borderId="0" applyFont="0" applyFill="0" applyBorder="0" applyAlignment="0" applyProtection="0"/>
    <xf numFmtId="213" fontId="12" fillId="0" borderId="0" applyFont="0" applyFill="0" applyBorder="0" applyAlignment="0" applyProtection="0"/>
    <xf numFmtId="0" fontId="116" fillId="0" borderId="0"/>
    <xf numFmtId="0" fontId="117" fillId="0" borderId="0" applyNumberFormat="0" applyFill="0" applyBorder="0" applyProtection="0">
      <alignment horizontal="left"/>
    </xf>
    <xf numFmtId="0" fontId="118" fillId="54" borderId="0" applyNumberFormat="0" applyBorder="0" applyAlignment="0" applyProtection="0"/>
    <xf numFmtId="0" fontId="61" fillId="54" borderId="0" applyNumberFormat="0" applyBorder="0" applyAlignment="0" applyProtection="0"/>
    <xf numFmtId="0" fontId="61" fillId="54" borderId="0" applyNumberFormat="0" applyBorder="0" applyAlignment="0" applyProtection="0"/>
    <xf numFmtId="0" fontId="61" fillId="54" borderId="0" applyNumberFormat="0" applyBorder="0" applyAlignment="0" applyProtection="0"/>
    <xf numFmtId="0" fontId="61" fillId="54" borderId="0" applyNumberFormat="0" applyBorder="0" applyAlignment="0" applyProtection="0"/>
    <xf numFmtId="0" fontId="118" fillId="54" borderId="0" applyNumberFormat="0" applyBorder="0" applyAlignment="0" applyProtection="0"/>
    <xf numFmtId="0" fontId="118" fillId="55" borderId="0" applyNumberFormat="0" applyBorder="0" applyAlignment="0" applyProtection="0"/>
    <xf numFmtId="0" fontId="61" fillId="55" borderId="0" applyNumberFormat="0" applyBorder="0" applyAlignment="0" applyProtection="0"/>
    <xf numFmtId="0" fontId="61" fillId="55" borderId="0" applyNumberFormat="0" applyBorder="0" applyAlignment="0" applyProtection="0"/>
    <xf numFmtId="0" fontId="61" fillId="55" borderId="0" applyNumberFormat="0" applyBorder="0" applyAlignment="0" applyProtection="0"/>
    <xf numFmtId="0" fontId="61" fillId="55" borderId="0" applyNumberFormat="0" applyBorder="0" applyAlignment="0" applyProtection="0"/>
    <xf numFmtId="0" fontId="118" fillId="55" borderId="0" applyNumberFormat="0" applyBorder="0" applyAlignment="0" applyProtection="0"/>
    <xf numFmtId="0" fontId="118" fillId="56" borderId="0" applyNumberFormat="0" applyBorder="0" applyAlignment="0" applyProtection="0"/>
    <xf numFmtId="0" fontId="61" fillId="56" borderId="0" applyNumberFormat="0" applyBorder="0" applyAlignment="0" applyProtection="0"/>
    <xf numFmtId="0" fontId="61" fillId="56" borderId="0" applyNumberFormat="0" applyBorder="0" applyAlignment="0" applyProtection="0"/>
    <xf numFmtId="0" fontId="61" fillId="56" borderId="0" applyNumberFormat="0" applyBorder="0" applyAlignment="0" applyProtection="0"/>
    <xf numFmtId="0" fontId="61" fillId="56" borderId="0" applyNumberFormat="0" applyBorder="0" applyAlignment="0" applyProtection="0"/>
    <xf numFmtId="0" fontId="118" fillId="56" borderId="0" applyNumberFormat="0" applyBorder="0" applyAlignment="0" applyProtection="0"/>
    <xf numFmtId="209" fontId="3" fillId="0" borderId="0" applyFill="0" applyBorder="0" applyAlignment="0"/>
    <xf numFmtId="209" fontId="3" fillId="0" borderId="0" applyFill="0" applyBorder="0" applyAlignment="0"/>
    <xf numFmtId="206" fontId="4" fillId="0" borderId="0" applyFill="0" applyBorder="0" applyAlignment="0"/>
    <xf numFmtId="209" fontId="3" fillId="0" borderId="0" applyFill="0" applyBorder="0" applyAlignment="0"/>
    <xf numFmtId="209" fontId="3" fillId="0" borderId="0" applyFill="0" applyBorder="0" applyAlignment="0"/>
    <xf numFmtId="214" fontId="4" fillId="0" borderId="0" applyFill="0" applyBorder="0" applyAlignment="0"/>
    <xf numFmtId="206" fontId="4" fillId="0" borderId="0" applyFill="0" applyBorder="0" applyAlignment="0"/>
    <xf numFmtId="0" fontId="119" fillId="0" borderId="0" applyNumberFormat="0" applyFill="0" applyBorder="0" applyProtection="0">
      <alignment horizontal="right"/>
    </xf>
    <xf numFmtId="215" fontId="2" fillId="0" borderId="0" applyFont="0" applyFill="0" applyBorder="0" applyAlignment="0" applyProtection="0"/>
    <xf numFmtId="216" fontId="12" fillId="0" borderId="0" applyFill="0" applyBorder="0" applyAlignment="0" applyProtection="0"/>
    <xf numFmtId="0" fontId="120" fillId="0" borderId="0" applyNumberFormat="0" applyFill="0" applyBorder="0" applyAlignment="0" applyProtection="0"/>
    <xf numFmtId="0" fontId="56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8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8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42" fontId="48" fillId="0" borderId="0">
      <protection locked="0"/>
    </xf>
    <xf numFmtId="42" fontId="48" fillId="0" borderId="0">
      <protection locked="0"/>
    </xf>
    <xf numFmtId="42" fontId="48" fillId="0" borderId="0">
      <protection locked="0"/>
    </xf>
    <xf numFmtId="42" fontId="48" fillId="0" borderId="0">
      <protection locked="0"/>
    </xf>
    <xf numFmtId="42" fontId="121" fillId="0" borderId="0">
      <protection locked="0"/>
    </xf>
    <xf numFmtId="42" fontId="48" fillId="0" borderId="0">
      <protection locked="0"/>
    </xf>
    <xf numFmtId="42" fontId="48" fillId="0" borderId="0">
      <protection locked="0"/>
    </xf>
    <xf numFmtId="42" fontId="48" fillId="0" borderId="0">
      <protection locked="0"/>
    </xf>
    <xf numFmtId="42" fontId="48" fillId="0" borderId="0">
      <protection locked="0"/>
    </xf>
    <xf numFmtId="42" fontId="48" fillId="0" borderId="0">
      <protection locked="0"/>
    </xf>
    <xf numFmtId="42" fontId="48" fillId="0" borderId="0">
      <protection locked="0"/>
    </xf>
    <xf numFmtId="42" fontId="122" fillId="0" borderId="0">
      <protection locked="0"/>
    </xf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23" fillId="0" borderId="0" applyNumberFormat="0" applyFill="0" applyBorder="0" applyProtection="0">
      <alignment horizontal="right"/>
    </xf>
    <xf numFmtId="0" fontId="124" fillId="7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125" fillId="43" borderId="0" applyNumberFormat="0" applyBorder="0" applyAlignment="0" applyProtection="0"/>
    <xf numFmtId="0" fontId="125" fillId="43" borderId="0" applyNumberFormat="0" applyBorder="0" applyAlignment="0" applyProtection="0"/>
    <xf numFmtId="0" fontId="125" fillId="43" borderId="0" applyNumberFormat="0" applyBorder="0" applyAlignment="0" applyProtection="0"/>
    <xf numFmtId="38" fontId="5" fillId="53" borderId="0" applyNumberFormat="0" applyBorder="0" applyAlignment="0" applyProtection="0"/>
    <xf numFmtId="0" fontId="126" fillId="0" borderId="0">
      <alignment horizontal="left"/>
    </xf>
    <xf numFmtId="0" fontId="127" fillId="0" borderId="6" applyNumberFormat="0" applyAlignment="0" applyProtection="0">
      <alignment horizontal="left" vertical="center"/>
    </xf>
    <xf numFmtId="0" fontId="127" fillId="0" borderId="7">
      <alignment horizontal="left" vertical="center"/>
    </xf>
    <xf numFmtId="0" fontId="128" fillId="0" borderId="8" applyNumberFormat="0" applyFill="0" applyAlignment="0" applyProtection="0"/>
    <xf numFmtId="0" fontId="129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9" applyNumberFormat="0" applyFill="0" applyAlignment="0" applyProtection="0"/>
    <xf numFmtId="0" fontId="130" fillId="0" borderId="9" applyNumberFormat="0" applyFill="0" applyAlignment="0" applyProtection="0"/>
    <xf numFmtId="0" fontId="131" fillId="0" borderId="10" applyNumberFormat="0" applyFill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3" fillId="0" borderId="10" applyNumberFormat="0" applyFill="0" applyAlignment="0" applyProtection="0"/>
    <xf numFmtId="0" fontId="133" fillId="0" borderId="10" applyNumberFormat="0" applyFill="0" applyAlignment="0" applyProtection="0"/>
    <xf numFmtId="0" fontId="134" fillId="0" borderId="11" applyNumberFormat="0" applyFill="0" applyAlignment="0" applyProtection="0"/>
    <xf numFmtId="0" fontId="61" fillId="0" borderId="12" applyNumberFormat="0" applyFill="0" applyAlignment="0" applyProtection="0"/>
    <xf numFmtId="0" fontId="61" fillId="0" borderId="12" applyNumberFormat="0" applyFill="0" applyAlignment="0" applyProtection="0"/>
    <xf numFmtId="0" fontId="61" fillId="0" borderId="12" applyNumberFormat="0" applyFill="0" applyAlignment="0" applyProtection="0"/>
    <xf numFmtId="0" fontId="61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5" fillId="0" borderId="12" applyNumberFormat="0" applyFill="0" applyAlignment="0" applyProtection="0"/>
    <xf numFmtId="0" fontId="134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6" fillId="0" borderId="0" applyNumberFormat="0" applyFill="0" applyBorder="0" applyAlignment="0" applyProtection="0">
      <alignment vertical="top"/>
      <protection locked="0"/>
    </xf>
    <xf numFmtId="169" fontId="74" fillId="0" borderId="0">
      <protection locked="0"/>
    </xf>
    <xf numFmtId="0" fontId="137" fillId="0" borderId="0"/>
    <xf numFmtId="169" fontId="138" fillId="0" borderId="0">
      <protection locked="0"/>
    </xf>
    <xf numFmtId="0" fontId="17" fillId="0" borderId="0"/>
    <xf numFmtId="0" fontId="116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39" fillId="13" borderId="3" applyNumberFormat="0" applyAlignment="0" applyProtection="0"/>
    <xf numFmtId="10" fontId="5" fillId="57" borderId="2" applyNumberFormat="0" applyBorder="0" applyAlignment="0" applyProtection="0"/>
    <xf numFmtId="0" fontId="61" fillId="16" borderId="13" applyNumberFormat="0" applyAlignment="0" applyProtection="0"/>
    <xf numFmtId="0" fontId="61" fillId="16" borderId="13" applyNumberFormat="0" applyAlignment="0" applyProtection="0"/>
    <xf numFmtId="0" fontId="61" fillId="16" borderId="13" applyNumberFormat="0" applyAlignment="0" applyProtection="0"/>
    <xf numFmtId="0" fontId="61" fillId="16" borderId="13" applyNumberFormat="0" applyAlignment="0" applyProtection="0"/>
    <xf numFmtId="0" fontId="140" fillId="47" borderId="3" applyNumberFormat="0" applyAlignment="0" applyProtection="0"/>
    <xf numFmtId="0" fontId="140" fillId="47" borderId="3" applyNumberFormat="0" applyAlignment="0" applyProtection="0"/>
    <xf numFmtId="0" fontId="140" fillId="47" borderId="3" applyNumberFormat="0" applyAlignment="0" applyProtection="0"/>
    <xf numFmtId="0" fontId="141" fillId="0" borderId="0" applyNumberFormat="0" applyFill="0" applyBorder="0" applyProtection="0">
      <alignment horizontal="left"/>
    </xf>
    <xf numFmtId="0" fontId="142" fillId="0" borderId="0" applyFont="0" applyFill="0" applyBorder="0" applyAlignment="0" applyProtection="0"/>
    <xf numFmtId="0" fontId="116" fillId="0" borderId="0" applyFont="0" applyFill="0" applyBorder="0" applyAlignment="0" applyProtection="0"/>
    <xf numFmtId="209" fontId="3" fillId="0" borderId="0" applyFill="0" applyBorder="0" applyAlignment="0"/>
    <xf numFmtId="209" fontId="3" fillId="0" borderId="0" applyFill="0" applyBorder="0" applyAlignment="0"/>
    <xf numFmtId="206" fontId="4" fillId="0" borderId="0" applyFill="0" applyBorder="0" applyAlignment="0"/>
    <xf numFmtId="209" fontId="3" fillId="0" borderId="0" applyFill="0" applyBorder="0" applyAlignment="0"/>
    <xf numFmtId="209" fontId="3" fillId="0" borderId="0" applyFill="0" applyBorder="0" applyAlignment="0"/>
    <xf numFmtId="214" fontId="4" fillId="0" borderId="0" applyFill="0" applyBorder="0" applyAlignment="0"/>
    <xf numFmtId="206" fontId="4" fillId="0" borderId="0" applyFill="0" applyBorder="0" applyAlignment="0"/>
    <xf numFmtId="0" fontId="143" fillId="0" borderId="14" applyNumberFormat="0" applyFill="0" applyAlignment="0" applyProtection="0"/>
    <xf numFmtId="0" fontId="2" fillId="58" borderId="15" applyNumberFormat="0" applyFont="0" applyAlignment="0" applyProtection="0"/>
    <xf numFmtId="0" fontId="2" fillId="58" borderId="15" applyNumberFormat="0" applyFont="0" applyAlignment="0" applyProtection="0"/>
    <xf numFmtId="0" fontId="2" fillId="58" borderId="15" applyNumberFormat="0" applyFont="0" applyAlignment="0" applyProtection="0"/>
    <xf numFmtId="0" fontId="144" fillId="0" borderId="14" applyNumberFormat="0" applyFill="0" applyAlignment="0" applyProtection="0"/>
    <xf numFmtId="0" fontId="144" fillId="0" borderId="14" applyNumberFormat="0" applyFill="0" applyAlignment="0" applyProtection="0"/>
    <xf numFmtId="38" fontId="115" fillId="0" borderId="0" applyFont="0" applyFill="0" applyBorder="0" applyAlignment="0" applyProtection="0"/>
    <xf numFmtId="40" fontId="115" fillId="0" borderId="0" applyFont="0" applyFill="0" applyBorder="0" applyAlignment="0" applyProtection="0"/>
    <xf numFmtId="0" fontId="145" fillId="0" borderId="16"/>
    <xf numFmtId="217" fontId="115" fillId="0" borderId="0" applyFont="0" applyFill="0" applyBorder="0" applyAlignment="0" applyProtection="0"/>
    <xf numFmtId="218" fontId="115" fillId="0" borderId="0" applyFont="0" applyFill="0" applyBorder="0" applyAlignment="0" applyProtection="0"/>
    <xf numFmtId="207" fontId="146" fillId="0" borderId="0" applyFill="0" applyBorder="0"/>
    <xf numFmtId="0" fontId="147" fillId="59" borderId="0" applyNumberFormat="0" applyBorder="0" applyAlignment="0" applyProtection="0"/>
    <xf numFmtId="0" fontId="61" fillId="58" borderId="0" applyNumberFormat="0" applyBorder="0" applyAlignment="0" applyProtection="0"/>
    <xf numFmtId="0" fontId="61" fillId="58" borderId="0" applyNumberFormat="0" applyBorder="0" applyAlignment="0" applyProtection="0"/>
    <xf numFmtId="0" fontId="61" fillId="58" borderId="0" applyNumberFormat="0" applyBorder="0" applyAlignment="0" applyProtection="0"/>
    <xf numFmtId="0" fontId="61" fillId="58" borderId="0" applyNumberFormat="0" applyBorder="0" applyAlignment="0" applyProtection="0"/>
    <xf numFmtId="0" fontId="148" fillId="58" borderId="0" applyNumberFormat="0" applyBorder="0" applyAlignment="0" applyProtection="0"/>
    <xf numFmtId="0" fontId="148" fillId="58" borderId="0" applyNumberFormat="0" applyBorder="0" applyAlignment="0" applyProtection="0"/>
    <xf numFmtId="0" fontId="148" fillId="58" borderId="0" applyNumberFormat="0" applyBorder="0" applyAlignment="0" applyProtection="0"/>
    <xf numFmtId="0" fontId="3" fillId="0" borderId="0" applyNumberFormat="0" applyFill="0" applyBorder="0" applyAlignment="0" applyProtection="0"/>
    <xf numFmtId="0" fontId="146" fillId="0" borderId="0"/>
    <xf numFmtId="219" fontId="3" fillId="0" borderId="0"/>
    <xf numFmtId="0" fontId="3" fillId="0" borderId="0" applyNumberFormat="0" applyFill="0" applyBorder="0" applyAlignment="0" applyProtection="0"/>
    <xf numFmtId="0" fontId="12" fillId="0" borderId="0"/>
    <xf numFmtId="0" fontId="2" fillId="60" borderId="17" applyNumberFormat="0" applyFont="0" applyAlignment="0" applyProtection="0"/>
    <xf numFmtId="0" fontId="61" fillId="38" borderId="17" applyNumberFormat="0" applyFont="0" applyAlignment="0" applyProtection="0"/>
    <xf numFmtId="0" fontId="2" fillId="38" borderId="17" applyNumberFormat="0" applyFont="0" applyAlignment="0" applyProtection="0"/>
    <xf numFmtId="0" fontId="2" fillId="38" borderId="17" applyNumberFormat="0" applyFont="0" applyAlignment="0" applyProtection="0"/>
    <xf numFmtId="0" fontId="2" fillId="38" borderId="17" applyNumberFormat="0" applyFont="0" applyAlignment="0" applyProtection="0"/>
    <xf numFmtId="0" fontId="61" fillId="38" borderId="17" applyNumberFormat="0" applyFont="0" applyAlignment="0" applyProtection="0"/>
    <xf numFmtId="220" fontId="2" fillId="0" borderId="0" applyFont="0" applyFill="0" applyBorder="0" applyAlignment="0" applyProtection="0"/>
    <xf numFmtId="221" fontId="2" fillId="0" borderId="0" applyFont="0" applyFill="0" applyBorder="0" applyAlignment="0" applyProtection="0"/>
    <xf numFmtId="9" fontId="149" fillId="0" borderId="0" applyFont="0" applyFill="0" applyBorder="0" applyAlignment="0" applyProtection="0"/>
    <xf numFmtId="220" fontId="2" fillId="0" borderId="0" applyFont="0" applyFill="0" applyBorder="0" applyAlignment="0" applyProtection="0"/>
    <xf numFmtId="221" fontId="2" fillId="0" borderId="0" applyFont="0" applyFill="0" applyBorder="0" applyAlignment="0" applyProtection="0"/>
    <xf numFmtId="169" fontId="74" fillId="0" borderId="0">
      <protection locked="0"/>
    </xf>
    <xf numFmtId="169" fontId="74" fillId="0" borderId="0">
      <protection locked="0"/>
    </xf>
    <xf numFmtId="198" fontId="69" fillId="0" borderId="0" applyFont="0" applyFill="0" applyBorder="0" applyAlignment="0" applyProtection="0"/>
    <xf numFmtId="169" fontId="150" fillId="0" borderId="0">
      <protection locked="0"/>
    </xf>
    <xf numFmtId="169" fontId="75" fillId="0" borderId="0">
      <protection locked="0"/>
    </xf>
    <xf numFmtId="199" fontId="69" fillId="0" borderId="0" applyFont="0" applyFill="0" applyBorder="0" applyAlignment="0" applyProtection="0"/>
    <xf numFmtId="169" fontId="150" fillId="0" borderId="0">
      <protection locked="0"/>
    </xf>
    <xf numFmtId="0" fontId="117" fillId="0" borderId="0" applyNumberFormat="0" applyFill="0" applyBorder="0" applyProtection="0">
      <alignment horizontal="left"/>
    </xf>
    <xf numFmtId="0" fontId="151" fillId="32" borderId="18" applyNumberFormat="0" applyAlignment="0" applyProtection="0"/>
    <xf numFmtId="0" fontId="61" fillId="61" borderId="19" applyNumberFormat="0" applyAlignment="0" applyProtection="0"/>
    <xf numFmtId="0" fontId="61" fillId="61" borderId="19" applyNumberFormat="0" applyAlignment="0" applyProtection="0"/>
    <xf numFmtId="0" fontId="61" fillId="61" borderId="19" applyNumberFormat="0" applyAlignment="0" applyProtection="0"/>
    <xf numFmtId="0" fontId="61" fillId="61" borderId="19" applyNumberFormat="0" applyAlignment="0" applyProtection="0"/>
    <xf numFmtId="0" fontId="152" fillId="51" borderId="18" applyNumberFormat="0" applyAlignment="0" applyProtection="0"/>
    <xf numFmtId="0" fontId="152" fillId="51" borderId="18" applyNumberFormat="0" applyAlignment="0" applyProtection="0"/>
    <xf numFmtId="0" fontId="152" fillId="51" borderId="18" applyNumberFormat="0" applyAlignment="0" applyProtection="0"/>
    <xf numFmtId="10" fontId="3" fillId="0" borderId="0" applyFill="0" applyBorder="0" applyAlignment="0" applyProtection="0"/>
    <xf numFmtId="218" fontId="4" fillId="0" borderId="0" applyFont="0" applyFill="0" applyBorder="0" applyAlignment="0" applyProtection="0"/>
    <xf numFmtId="222" fontId="3" fillId="0" borderId="0" applyFont="0" applyFill="0" applyBorder="0" applyAlignment="0" applyProtection="0"/>
    <xf numFmtId="222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0" fontId="153" fillId="0" borderId="0" applyNumberFormat="0" applyFill="0" applyBorder="0" applyProtection="0">
      <alignment horizontal="right"/>
    </xf>
    <xf numFmtId="209" fontId="3" fillId="0" borderId="0" applyFill="0" applyBorder="0" applyAlignment="0"/>
    <xf numFmtId="209" fontId="3" fillId="0" borderId="0" applyFill="0" applyBorder="0" applyAlignment="0"/>
    <xf numFmtId="206" fontId="4" fillId="0" borderId="0" applyFill="0" applyBorder="0" applyAlignment="0"/>
    <xf numFmtId="209" fontId="3" fillId="0" borderId="0" applyFill="0" applyBorder="0" applyAlignment="0"/>
    <xf numFmtId="209" fontId="3" fillId="0" borderId="0" applyFill="0" applyBorder="0" applyAlignment="0"/>
    <xf numFmtId="214" fontId="4" fillId="0" borderId="0" applyFill="0" applyBorder="0" applyAlignment="0"/>
    <xf numFmtId="206" fontId="4" fillId="0" borderId="0" applyFill="0" applyBorder="0" applyAlignment="0"/>
    <xf numFmtId="4" fontId="154" fillId="0" borderId="0" applyFont="0" applyFill="0" applyBorder="0" applyProtection="0">
      <alignment horizontal="right"/>
    </xf>
    <xf numFmtId="0" fontId="115" fillId="0" borderId="0" applyNumberFormat="0" applyFont="0" applyFill="0" applyBorder="0" applyAlignment="0" applyProtection="0">
      <alignment horizontal="left"/>
    </xf>
    <xf numFmtId="15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0" fontId="155" fillId="0" borderId="16">
      <alignment horizontal="center"/>
    </xf>
    <xf numFmtId="3" fontId="115" fillId="0" borderId="0" applyFont="0" applyFill="0" applyBorder="0" applyAlignment="0" applyProtection="0"/>
    <xf numFmtId="0" fontId="115" fillId="62" borderId="0" applyNumberFormat="0" applyFont="0" applyBorder="0" applyAlignment="0" applyProtection="0"/>
    <xf numFmtId="0" fontId="116" fillId="0" borderId="0" applyFon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156" fillId="15" borderId="0">
      <alignment horizontal="left" vertical="top"/>
    </xf>
    <xf numFmtId="0" fontId="157" fillId="15" borderId="0">
      <alignment horizontal="center" vertical="center"/>
    </xf>
    <xf numFmtId="0" fontId="158" fillId="15" borderId="0">
      <alignment horizontal="right" vertical="center"/>
    </xf>
    <xf numFmtId="0" fontId="158" fillId="2" borderId="0">
      <alignment horizontal="right" vertical="center"/>
    </xf>
    <xf numFmtId="0" fontId="159" fillId="15" borderId="0">
      <alignment horizontal="center" vertical="top"/>
    </xf>
    <xf numFmtId="0" fontId="159" fillId="15" borderId="0">
      <alignment horizontal="center" vertical="top"/>
    </xf>
    <xf numFmtId="0" fontId="159" fillId="15" borderId="0">
      <alignment horizontal="center" vertical="top"/>
    </xf>
    <xf numFmtId="0" fontId="159" fillId="15" borderId="0">
      <alignment horizontal="left" vertical="top"/>
    </xf>
    <xf numFmtId="0" fontId="159" fillId="15" borderId="0">
      <alignment horizontal="right" vertical="center"/>
    </xf>
    <xf numFmtId="0" fontId="159" fillId="15" borderId="0">
      <alignment horizontal="right" vertical="center"/>
    </xf>
    <xf numFmtId="0" fontId="158" fillId="15" borderId="0">
      <alignment horizontal="left" vertical="center"/>
    </xf>
    <xf numFmtId="0" fontId="158" fillId="15" borderId="0">
      <alignment horizontal="right" vertical="center"/>
    </xf>
    <xf numFmtId="0" fontId="160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218" fontId="115" fillId="0" borderId="0">
      <alignment horizontal="center"/>
    </xf>
    <xf numFmtId="0" fontId="145" fillId="0" borderId="0"/>
    <xf numFmtId="49" fontId="114" fillId="0" borderId="0" applyFill="0" applyBorder="0" applyAlignment="0"/>
    <xf numFmtId="223" fontId="4" fillId="0" borderId="0" applyFill="0" applyBorder="0" applyAlignment="0"/>
    <xf numFmtId="223" fontId="3" fillId="0" borderId="0" applyFill="0" applyBorder="0" applyAlignment="0"/>
    <xf numFmtId="223" fontId="3" fillId="0" borderId="0" applyFill="0" applyBorder="0" applyAlignment="0"/>
    <xf numFmtId="0" fontId="162" fillId="0" borderId="0" applyNumberFormat="0" applyFill="0" applyBorder="0" applyAlignment="0" applyProtection="0"/>
    <xf numFmtId="0" fontId="163" fillId="0" borderId="20" applyNumberFormat="0" applyFill="0" applyAlignment="0" applyProtection="0"/>
    <xf numFmtId="0" fontId="3" fillId="0" borderId="21" applyNumberFormat="0" applyFont="0" applyFill="0" applyAlignment="0" applyProtection="0"/>
    <xf numFmtId="0" fontId="3" fillId="0" borderId="21" applyNumberFormat="0" applyFont="0" applyFill="0" applyAlignment="0" applyProtection="0"/>
    <xf numFmtId="0" fontId="3" fillId="0" borderId="21" applyNumberFormat="0" applyFont="0" applyFill="0" applyAlignment="0" applyProtection="0"/>
    <xf numFmtId="0" fontId="118" fillId="0" borderId="22" applyNumberFormat="0" applyFill="0" applyAlignment="0" applyProtection="0"/>
    <xf numFmtId="0" fontId="118" fillId="0" borderId="22" applyNumberFormat="0" applyFill="0" applyAlignment="0" applyProtection="0"/>
    <xf numFmtId="0" fontId="164" fillId="0" borderId="0" applyNumberFormat="0" applyFill="0" applyBorder="0" applyAlignment="0" applyProtection="0"/>
    <xf numFmtId="0" fontId="105" fillId="63" borderId="23" applyNumberFormat="0" applyAlignment="0" applyProtection="0"/>
    <xf numFmtId="0" fontId="165" fillId="0" borderId="0" applyNumberFormat="0" applyFill="0" applyBorder="0" applyProtection="0">
      <alignment horizontal="right"/>
    </xf>
    <xf numFmtId="224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0" fontId="59" fillId="0" borderId="0"/>
    <xf numFmtId="0" fontId="16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67" fillId="0" borderId="0" applyNumberFormat="0" applyFill="0" applyBorder="0" applyAlignment="0" applyProtection="0"/>
    <xf numFmtId="185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224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0" fontId="116" fillId="0" borderId="0" applyFont="0" applyFill="0" applyBorder="0" applyAlignment="0" applyProtection="0"/>
    <xf numFmtId="0" fontId="64" fillId="33" borderId="0" applyNumberFormat="0" applyBorder="0" applyAlignment="0" applyProtection="0"/>
    <xf numFmtId="0" fontId="64" fillId="33" borderId="0" applyNumberFormat="0" applyBorder="0" applyAlignment="0" applyProtection="0"/>
    <xf numFmtId="0" fontId="64" fillId="37" borderId="0" applyNumberFormat="0" applyBorder="0" applyAlignment="0" applyProtection="0"/>
    <xf numFmtId="0" fontId="64" fillId="37" borderId="0" applyNumberFormat="0" applyBorder="0" applyAlignment="0" applyProtection="0"/>
    <xf numFmtId="0" fontId="64" fillId="42" borderId="0" applyNumberFormat="0" applyBorder="0" applyAlignment="0" applyProtection="0"/>
    <xf numFmtId="0" fontId="64" fillId="42" borderId="0" applyNumberFormat="0" applyBorder="0" applyAlignment="0" applyProtection="0"/>
    <xf numFmtId="0" fontId="64" fillId="26" borderId="0" applyNumberFormat="0" applyBorder="0" applyAlignment="0" applyProtection="0"/>
    <xf numFmtId="0" fontId="64" fillId="26" borderId="0" applyNumberFormat="0" applyBorder="0" applyAlignment="0" applyProtection="0"/>
    <xf numFmtId="0" fontId="64" fillId="28" borderId="0" applyNumberFormat="0" applyBorder="0" applyAlignment="0" applyProtection="0"/>
    <xf numFmtId="0" fontId="64" fillId="28" borderId="0" applyNumberFormat="0" applyBorder="0" applyAlignment="0" applyProtection="0"/>
    <xf numFmtId="0" fontId="64" fillId="46" borderId="0" applyNumberFormat="0" applyBorder="0" applyAlignment="0" applyProtection="0"/>
    <xf numFmtId="0" fontId="64" fillId="46" borderId="0" applyNumberFormat="0" applyBorder="0" applyAlignment="0" applyProtection="0"/>
    <xf numFmtId="0" fontId="115" fillId="0" borderId="0"/>
    <xf numFmtId="0" fontId="168" fillId="13" borderId="3" applyNumberFormat="0" applyAlignment="0" applyProtection="0"/>
    <xf numFmtId="0" fontId="140" fillId="13" borderId="3" applyNumberFormat="0" applyAlignment="0" applyProtection="0"/>
    <xf numFmtId="0" fontId="140" fillId="13" borderId="3" applyNumberFormat="0" applyAlignment="0" applyProtection="0"/>
    <xf numFmtId="0" fontId="152" fillId="32" borderId="18" applyNumberFormat="0" applyAlignment="0" applyProtection="0"/>
    <xf numFmtId="0" fontId="152" fillId="32" borderId="18" applyNumberFormat="0" applyAlignment="0" applyProtection="0"/>
    <xf numFmtId="0" fontId="169" fillId="32" borderId="3" applyNumberFormat="0" applyAlignment="0" applyProtection="0"/>
    <xf numFmtId="0" fontId="169" fillId="32" borderId="3" applyNumberFormat="0" applyAlignment="0" applyProtection="0"/>
    <xf numFmtId="226" fontId="12" fillId="0" borderId="0" applyFont="0" applyFill="0" applyBorder="0" applyAlignment="0" applyProtection="0"/>
    <xf numFmtId="44" fontId="61" fillId="0" borderId="0" applyFont="0" applyFill="0" applyBorder="0" applyAlignment="0" applyProtection="0"/>
    <xf numFmtId="227" fontId="12" fillId="0" borderId="0" applyFill="0" applyBorder="0" applyAlignment="0" applyProtection="0"/>
    <xf numFmtId="44" fontId="61" fillId="0" borderId="0" applyFont="0" applyFill="0" applyBorder="0" applyAlignment="0" applyProtection="0"/>
    <xf numFmtId="44" fontId="61" fillId="0" borderId="0" applyFont="0" applyFill="0" applyBorder="0" applyAlignment="0" applyProtection="0"/>
    <xf numFmtId="198" fontId="170" fillId="0" borderId="0" applyFont="0" applyFill="0" applyBorder="0" applyAlignment="0" applyProtection="0"/>
    <xf numFmtId="199" fontId="149" fillId="0" borderId="0" applyFont="0" applyFill="0" applyBorder="0" applyAlignment="0" applyProtection="0"/>
    <xf numFmtId="176" fontId="170" fillId="0" borderId="0" applyFont="0" applyFill="0" applyBorder="0" applyAlignment="0" applyProtection="0"/>
    <xf numFmtId="228" fontId="149" fillId="0" borderId="0" applyFont="0" applyFill="0" applyBorder="0" applyAlignment="0" applyProtection="0"/>
    <xf numFmtId="0" fontId="137" fillId="0" borderId="0">
      <alignment horizontal="center"/>
    </xf>
    <xf numFmtId="0" fontId="171" fillId="0" borderId="0">
      <alignment horizontal="center"/>
    </xf>
    <xf numFmtId="0" fontId="172" fillId="0" borderId="8" applyNumberFormat="0" applyFill="0" applyAlignment="0" applyProtection="0"/>
    <xf numFmtId="0" fontId="172" fillId="0" borderId="8" applyNumberFormat="0" applyFill="0" applyAlignment="0" applyProtection="0"/>
    <xf numFmtId="0" fontId="173" fillId="0" borderId="10" applyNumberFormat="0" applyFill="0" applyAlignment="0" applyProtection="0"/>
    <xf numFmtId="0" fontId="173" fillId="0" borderId="10" applyNumberFormat="0" applyFill="0" applyAlignment="0" applyProtection="0"/>
    <xf numFmtId="0" fontId="174" fillId="0" borderId="11" applyNumberFormat="0" applyFill="0" applyAlignment="0" applyProtection="0"/>
    <xf numFmtId="0" fontId="174" fillId="0" borderId="11" applyNumberFormat="0" applyFill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2" fillId="59" borderId="17" applyNumberFormat="0" applyFont="0" applyAlignment="0" applyProtection="0"/>
    <xf numFmtId="0" fontId="175" fillId="0" borderId="0"/>
    <xf numFmtId="0" fontId="118" fillId="0" borderId="20" applyNumberFormat="0" applyFill="0" applyAlignment="0" applyProtection="0"/>
    <xf numFmtId="0" fontId="118" fillId="0" borderId="20" applyNumberFormat="0" applyFill="0" applyAlignment="0" applyProtection="0"/>
    <xf numFmtId="0" fontId="111" fillId="52" borderId="5" applyNumberFormat="0" applyAlignment="0" applyProtection="0"/>
    <xf numFmtId="0" fontId="111" fillId="52" borderId="5" applyNumberFormat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48" fillId="59" borderId="0" applyNumberFormat="0" applyBorder="0" applyAlignment="0" applyProtection="0"/>
    <xf numFmtId="0" fontId="148" fillId="59" borderId="0" applyNumberFormat="0" applyBorder="0" applyAlignment="0" applyProtection="0"/>
    <xf numFmtId="40" fontId="177" fillId="0" borderId="0" applyFont="0" applyFill="0" applyBorder="0" applyAlignment="0" applyProtection="0"/>
    <xf numFmtId="38" fontId="177" fillId="0" borderId="0" applyFont="0" applyFill="0" applyBorder="0" applyAlignment="0" applyProtection="0"/>
    <xf numFmtId="0" fontId="178" fillId="0" borderId="0" applyFont="0" applyFill="0" applyBorder="0" applyAlignment="0" applyProtection="0"/>
    <xf numFmtId="0" fontId="178" fillId="0" borderId="0" applyFont="0" applyFill="0" applyBorder="0" applyAlignment="0" applyProtection="0"/>
    <xf numFmtId="0" fontId="17" fillId="0" borderId="0"/>
    <xf numFmtId="0" fontId="14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2" fillId="0" borderId="0"/>
    <xf numFmtId="0" fontId="3" fillId="0" borderId="0"/>
    <xf numFmtId="0" fontId="2" fillId="0" borderId="0"/>
    <xf numFmtId="0" fontId="61" fillId="0" borderId="0"/>
    <xf numFmtId="0" fontId="61" fillId="0" borderId="0"/>
    <xf numFmtId="0" fontId="2" fillId="0" borderId="0"/>
    <xf numFmtId="0" fontId="179" fillId="0" borderId="0" applyNumberFormat="0" applyFill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23" fillId="0" borderId="0"/>
    <xf numFmtId="0" fontId="3" fillId="0" borderId="0"/>
    <xf numFmtId="0" fontId="61" fillId="0" borderId="0"/>
    <xf numFmtId="0" fontId="3" fillId="0" borderId="0"/>
    <xf numFmtId="0" fontId="3" fillId="0" borderId="0"/>
    <xf numFmtId="0" fontId="61" fillId="0" borderId="0"/>
    <xf numFmtId="0" fontId="3" fillId="0" borderId="0"/>
    <xf numFmtId="0" fontId="2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1" fillId="0" borderId="0"/>
    <xf numFmtId="0" fontId="2" fillId="0" borderId="0"/>
    <xf numFmtId="0" fontId="2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3" fillId="0" borderId="0"/>
    <xf numFmtId="0" fontId="61" fillId="0" borderId="0"/>
    <xf numFmtId="0" fontId="61" fillId="0" borderId="0"/>
    <xf numFmtId="0" fontId="223" fillId="0" borderId="0"/>
    <xf numFmtId="0" fontId="223" fillId="0" borderId="0"/>
    <xf numFmtId="0" fontId="2" fillId="0" borderId="0"/>
    <xf numFmtId="0" fontId="2" fillId="0" borderId="0"/>
    <xf numFmtId="0" fontId="3" fillId="0" borderId="0"/>
    <xf numFmtId="0" fontId="61" fillId="0" borderId="0"/>
    <xf numFmtId="0" fontId="3" fillId="0" borderId="0" applyNumberFormat="0" applyFont="0" applyFill="0" applyBorder="0" applyAlignment="0" applyProtection="0">
      <alignment vertical="top"/>
    </xf>
    <xf numFmtId="0" fontId="18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1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1" fillId="0" borderId="0"/>
    <xf numFmtId="0" fontId="223" fillId="0" borderId="0"/>
    <xf numFmtId="0" fontId="61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0" borderId="0"/>
    <xf numFmtId="0" fontId="3" fillId="0" borderId="0" applyNumberFormat="0" applyFont="0" applyFill="0" applyBorder="0" applyAlignment="0" applyProtection="0">
      <alignment vertical="top"/>
    </xf>
    <xf numFmtId="0" fontId="181" fillId="0" borderId="0"/>
    <xf numFmtId="0" fontId="2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22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6" fillId="0" borderId="0"/>
    <xf numFmtId="0" fontId="2" fillId="0" borderId="0"/>
    <xf numFmtId="0" fontId="61" fillId="0" borderId="0"/>
    <xf numFmtId="0" fontId="61" fillId="0" borderId="0"/>
    <xf numFmtId="0" fontId="3" fillId="0" borderId="0"/>
    <xf numFmtId="0" fontId="179" fillId="0" borderId="0" applyNumberFormat="0" applyFill="0" applyProtection="0"/>
    <xf numFmtId="0" fontId="2" fillId="0" borderId="0"/>
    <xf numFmtId="0" fontId="2" fillId="0" borderId="0"/>
    <xf numFmtId="0" fontId="3" fillId="0" borderId="0"/>
    <xf numFmtId="0" fontId="5" fillId="0" borderId="0"/>
    <xf numFmtId="0" fontId="182" fillId="5" borderId="0" applyNumberFormat="0" applyBorder="0" applyAlignment="0" applyProtection="0"/>
    <xf numFmtId="0" fontId="182" fillId="5" borderId="0" applyNumberFormat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3" fillId="60" borderId="17" applyNumberFormat="0" applyFont="0" applyAlignment="0" applyProtection="0"/>
    <xf numFmtId="0" fontId="61" fillId="60" borderId="17" applyNumberFormat="0" applyFont="0" applyAlignment="0" applyProtection="0"/>
    <xf numFmtId="0" fontId="3" fillId="60" borderId="17" applyNumberFormat="0" applyFont="0" applyAlignment="0" applyProtection="0"/>
    <xf numFmtId="0" fontId="61" fillId="60" borderId="17" applyNumberFormat="0" applyFont="0" applyAlignment="0" applyProtection="0"/>
    <xf numFmtId="0" fontId="2" fillId="60" borderId="17" applyNumberFormat="0" applyFont="0" applyAlignment="0" applyProtection="0"/>
    <xf numFmtId="9" fontId="22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84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185" fillId="0" borderId="14" applyNumberFormat="0" applyFill="0" applyAlignment="0" applyProtection="0"/>
    <xf numFmtId="0" fontId="185" fillId="0" borderId="14" applyNumberFormat="0" applyFill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116" fillId="0" borderId="0" applyFont="0" applyFill="0" applyBorder="0" applyAlignment="0" applyProtection="0"/>
    <xf numFmtId="0" fontId="167" fillId="0" borderId="0" applyNumberFormat="0" applyFill="0" applyBorder="0" applyAlignment="0" applyProtection="0"/>
    <xf numFmtId="0" fontId="167" fillId="0" borderId="0" applyNumberFormat="0" applyFill="0" applyBorder="0" applyAlignment="0" applyProtection="0"/>
    <xf numFmtId="22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22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86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" fillId="0" borderId="0" applyFont="0" applyFill="0" applyBorder="0" applyAlignment="0" applyProtection="0"/>
    <xf numFmtId="230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231" fontId="12" fillId="0" borderId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33" fontId="2" fillId="0" borderId="0" applyFont="0" applyFill="0" applyBorder="0" applyAlignment="0" applyProtection="0"/>
    <xf numFmtId="43" fontId="61" fillId="0" borderId="0" applyFont="0" applyFill="0" applyBorder="0" applyAlignment="0" applyProtection="0"/>
    <xf numFmtId="232" fontId="3" fillId="0" borderId="0" applyFont="0" applyFill="0" applyBorder="0" applyAlignment="0" applyProtection="0"/>
    <xf numFmtId="43" fontId="61" fillId="0" borderId="0" applyFont="0" applyFill="0" applyBorder="0" applyAlignment="0" applyProtection="0"/>
    <xf numFmtId="234" fontId="2" fillId="0" borderId="0" applyFont="0" applyFill="0" applyBorder="0" applyAlignment="0" applyProtection="0"/>
    <xf numFmtId="234" fontId="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49" fillId="0" borderId="0">
      <protection locked="0"/>
    </xf>
    <xf numFmtId="0" fontId="65" fillId="33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187" fillId="0" borderId="0" applyNumberFormat="0" applyFill="0" applyBorder="0" applyAlignment="0" applyProtection="0">
      <alignment vertical="center"/>
    </xf>
    <xf numFmtId="0" fontId="188" fillId="52" borderId="5" applyNumberFormat="0" applyAlignment="0" applyProtection="0">
      <alignment vertical="center"/>
    </xf>
    <xf numFmtId="0" fontId="189" fillId="59" borderId="0" applyNumberFormat="0" applyBorder="0" applyAlignment="0" applyProtection="0">
      <alignment vertical="center"/>
    </xf>
    <xf numFmtId="0" fontId="12" fillId="60" borderId="17" applyNumberFormat="0" applyFont="0" applyAlignment="0" applyProtection="0">
      <alignment vertical="center"/>
    </xf>
    <xf numFmtId="0" fontId="190" fillId="0" borderId="14" applyNumberFormat="0" applyFill="0" applyAlignment="0" applyProtection="0">
      <alignment vertical="center"/>
    </xf>
    <xf numFmtId="2" fontId="191" fillId="0" borderId="0" applyFont="0" applyFill="0" applyBorder="0" applyAlignment="0" applyProtection="0"/>
    <xf numFmtId="0" fontId="192" fillId="0" borderId="0" applyNumberFormat="0" applyFill="0" applyBorder="0" applyAlignment="0" applyProtection="0"/>
    <xf numFmtId="0" fontId="193" fillId="0" borderId="0" applyNumberFormat="0" applyFill="0" applyBorder="0" applyAlignment="0" applyProtection="0"/>
    <xf numFmtId="0" fontId="191" fillId="0" borderId="0" applyFont="0" applyFill="0" applyBorder="0" applyAlignment="0" applyProtection="0"/>
    <xf numFmtId="0" fontId="191" fillId="0" borderId="0" applyFont="0" applyFill="0" applyBorder="0" applyAlignment="0" applyProtection="0"/>
    <xf numFmtId="0" fontId="194" fillId="0" borderId="0" applyNumberFormat="0" applyFill="0" applyBorder="0" applyAlignment="0" applyProtection="0">
      <alignment vertical="top"/>
      <protection locked="0"/>
    </xf>
    <xf numFmtId="40" fontId="195" fillId="0" borderId="0" applyFont="0" applyFill="0" applyBorder="0" applyAlignment="0" applyProtection="0"/>
    <xf numFmtId="38" fontId="195" fillId="0" borderId="0" applyFont="0" applyFill="0" applyBorder="0" applyAlignment="0" applyProtection="0"/>
    <xf numFmtId="0" fontId="195" fillId="0" borderId="0" applyFont="0" applyFill="0" applyBorder="0" applyAlignment="0" applyProtection="0"/>
    <xf numFmtId="0" fontId="195" fillId="0" borderId="0" applyFont="0" applyFill="0" applyBorder="0" applyAlignment="0" applyProtection="0"/>
    <xf numFmtId="0" fontId="196" fillId="0" borderId="0" applyFont="0" applyFill="0" applyBorder="0" applyAlignment="0" applyProtection="0"/>
    <xf numFmtId="0" fontId="196" fillId="0" borderId="0" applyFont="0" applyFill="0" applyBorder="0" applyAlignment="0" applyProtection="0"/>
    <xf numFmtId="9" fontId="116" fillId="0" borderId="0" applyFont="0" applyFill="0" applyBorder="0" applyAlignment="0" applyProtection="0"/>
    <xf numFmtId="0" fontId="197" fillId="0" borderId="0"/>
    <xf numFmtId="0" fontId="196" fillId="0" borderId="0" applyFont="0" applyFill="0" applyBorder="0" applyAlignment="0" applyProtection="0"/>
    <xf numFmtId="0" fontId="196" fillId="0" borderId="0" applyFont="0" applyFill="0" applyBorder="0" applyAlignment="0" applyProtection="0"/>
    <xf numFmtId="177" fontId="39" fillId="0" borderId="0" applyFont="0" applyFill="0" applyBorder="0" applyAlignment="0" applyProtection="0"/>
    <xf numFmtId="235" fontId="36" fillId="0" borderId="0" applyFont="0" applyFill="0" applyBorder="0" applyAlignment="0" applyProtection="0"/>
    <xf numFmtId="4" fontId="191" fillId="0" borderId="0" applyFont="0" applyFill="0" applyBorder="0" applyAlignment="0" applyProtection="0"/>
    <xf numFmtId="3" fontId="191" fillId="0" borderId="0" applyFont="0" applyFill="0" applyBorder="0" applyAlignment="0" applyProtection="0"/>
    <xf numFmtId="0" fontId="200" fillId="13" borderId="3" applyNumberFormat="0" applyAlignment="0" applyProtection="0">
      <alignment vertical="center"/>
    </xf>
    <xf numFmtId="0" fontId="201" fillId="32" borderId="18" applyNumberFormat="0" applyAlignment="0" applyProtection="0">
      <alignment vertical="center"/>
    </xf>
    <xf numFmtId="0" fontId="116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160" fillId="0" borderId="0" applyFont="0" applyFill="0" applyBorder="0" applyAlignment="0" applyProtection="0"/>
    <xf numFmtId="0" fontId="116" fillId="0" borderId="0" applyFont="0" applyFill="0" applyBorder="0" applyAlignment="0" applyProtection="0"/>
    <xf numFmtId="167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0" fontId="202" fillId="0" borderId="0"/>
    <xf numFmtId="0" fontId="17" fillId="0" borderId="0"/>
    <xf numFmtId="0" fontId="116" fillId="0" borderId="0"/>
    <xf numFmtId="0" fontId="202" fillId="0" borderId="0"/>
    <xf numFmtId="0" fontId="17" fillId="0" borderId="0"/>
    <xf numFmtId="0" fontId="17" fillId="0" borderId="0"/>
    <xf numFmtId="0" fontId="202" fillId="0" borderId="0"/>
    <xf numFmtId="0" fontId="17" fillId="0" borderId="0" applyNumberFormat="0" applyProtection="0"/>
    <xf numFmtId="0" fontId="17" fillId="0" borderId="0"/>
    <xf numFmtId="0" fontId="20" fillId="0" borderId="0"/>
    <xf numFmtId="0" fontId="17" fillId="0" borderId="0"/>
    <xf numFmtId="0" fontId="19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26" fillId="0" borderId="0" applyAlignment="0"/>
    <xf numFmtId="0" fontId="19" fillId="0" borderId="0"/>
    <xf numFmtId="0" fontId="20" fillId="0" borderId="0"/>
    <xf numFmtId="0" fontId="17" fillId="0" borderId="0"/>
    <xf numFmtId="0" fontId="17" fillId="0" borderId="0"/>
    <xf numFmtId="0" fontId="17" fillId="0" borderId="0" applyNumberFormat="0" applyProtection="0"/>
    <xf numFmtId="0" fontId="116" fillId="0" borderId="0" applyFont="0" applyFill="0" applyBorder="0" applyAlignment="0" applyProtection="0"/>
    <xf numFmtId="177" fontId="39" fillId="0" borderId="0" applyFont="0" applyFill="0" applyBorder="0" applyAlignment="0" applyProtection="0"/>
    <xf numFmtId="228" fontId="39" fillId="0" borderId="0" applyFont="0" applyFill="0" applyBorder="0" applyAlignment="0" applyProtection="0"/>
    <xf numFmtId="10" fontId="191" fillId="0" borderId="0" applyFont="0" applyFill="0" applyBorder="0" applyAlignment="0" applyProtection="0"/>
    <xf numFmtId="0" fontId="36" fillId="0" borderId="0"/>
    <xf numFmtId="0" fontId="198" fillId="0" borderId="0"/>
    <xf numFmtId="0" fontId="191" fillId="0" borderId="21" applyNumberFormat="0" applyFont="0" applyFill="0" applyAlignment="0" applyProtection="0"/>
    <xf numFmtId="236" fontId="12" fillId="0" borderId="0" applyFont="0" applyFill="0" applyBorder="0" applyAlignment="0" applyProtection="0"/>
    <xf numFmtId="237" fontId="191" fillId="0" borderId="0" applyFont="0" applyFill="0" applyBorder="0" applyAlignment="0" applyProtection="0"/>
    <xf numFmtId="0" fontId="199" fillId="0" borderId="0"/>
    <xf numFmtId="0" fontId="12" fillId="0" borderId="0"/>
    <xf numFmtId="0" fontId="203" fillId="5" borderId="0" applyNumberFormat="0" applyBorder="0" applyAlignment="0" applyProtection="0">
      <alignment vertical="center"/>
    </xf>
    <xf numFmtId="232" fontId="12" fillId="0" borderId="0" applyFont="0" applyFill="0" applyBorder="0" applyAlignment="0" applyProtection="0"/>
    <xf numFmtId="238" fontId="12" fillId="0" borderId="0" applyFont="0" applyFill="0" applyBorder="0" applyAlignment="0" applyProtection="0"/>
    <xf numFmtId="0" fontId="62" fillId="0" borderId="0"/>
    <xf numFmtId="0" fontId="204" fillId="7" borderId="0" applyNumberFormat="0" applyBorder="0" applyAlignment="0" applyProtection="0">
      <alignment vertical="center"/>
    </xf>
    <xf numFmtId="0" fontId="205" fillId="0" borderId="8" applyNumberFormat="0" applyFill="0" applyAlignment="0" applyProtection="0">
      <alignment vertical="center"/>
    </xf>
    <xf numFmtId="0" fontId="206" fillId="0" borderId="10" applyNumberFormat="0" applyFill="0" applyAlignment="0" applyProtection="0">
      <alignment vertical="center"/>
    </xf>
    <xf numFmtId="0" fontId="207" fillId="0" borderId="11" applyNumberFormat="0" applyFill="0" applyAlignment="0" applyProtection="0">
      <alignment vertical="center"/>
    </xf>
    <xf numFmtId="0" fontId="207" fillId="0" borderId="0" applyNumberFormat="0" applyFill="0" applyBorder="0" applyAlignment="0" applyProtection="0">
      <alignment vertical="center"/>
    </xf>
    <xf numFmtId="0" fontId="208" fillId="32" borderId="3" applyNumberFormat="0" applyAlignment="0" applyProtection="0">
      <alignment vertical="center"/>
    </xf>
    <xf numFmtId="0" fontId="209" fillId="0" borderId="0" applyNumberFormat="0" applyFill="0" applyBorder="0" applyAlignment="0" applyProtection="0">
      <alignment vertical="center"/>
    </xf>
    <xf numFmtId="0" fontId="210" fillId="0" borderId="0" applyNumberFormat="0" applyFill="0" applyBorder="0" applyAlignment="0" applyProtection="0">
      <alignment vertical="center"/>
    </xf>
    <xf numFmtId="168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84" fontId="12" fillId="0" borderId="0" applyFont="0" applyFill="0" applyBorder="0" applyAlignment="0" applyProtection="0"/>
    <xf numFmtId="185" fontId="12" fillId="0" borderId="0" applyFont="0" applyFill="0" applyBorder="0" applyAlignment="0" applyProtection="0"/>
    <xf numFmtId="0" fontId="211" fillId="0" borderId="20" applyNumberFormat="0" applyFill="0" applyAlignment="0" applyProtection="0">
      <alignment vertical="center"/>
    </xf>
  </cellStyleXfs>
  <cellXfs count="115">
    <xf numFmtId="0" fontId="0" fillId="0" borderId="0" xfId="0"/>
    <xf numFmtId="0" fontId="1" fillId="0" borderId="0" xfId="0" applyFont="1" applyBorder="1" applyAlignment="1">
      <alignment horizontal="left" wrapText="1"/>
    </xf>
    <xf numFmtId="0" fontId="219" fillId="0" borderId="0" xfId="0" applyFont="1" applyAlignment="1">
      <alignment horizontal="center" vertical="center"/>
    </xf>
    <xf numFmtId="0" fontId="215" fillId="0" borderId="2" xfId="0" applyFont="1" applyBorder="1" applyAlignment="1">
      <alignment horizontal="center" vertical="center"/>
    </xf>
    <xf numFmtId="0" fontId="218" fillId="0" borderId="2" xfId="0" applyFont="1" applyBorder="1" applyAlignment="1">
      <alignment horizontal="center" vertical="center"/>
    </xf>
    <xf numFmtId="0" fontId="225" fillId="0" borderId="0" xfId="0" applyFont="1" applyAlignment="1">
      <alignment horizontal="center" vertical="center"/>
    </xf>
    <xf numFmtId="0" fontId="213" fillId="0" borderId="2" xfId="2184" applyNumberFormat="1" applyFont="1" applyBorder="1" applyAlignment="1">
      <alignment horizontal="center" vertical="center" wrapText="1"/>
    </xf>
    <xf numFmtId="0" fontId="213" fillId="0" borderId="29" xfId="2184" applyNumberFormat="1" applyFont="1" applyBorder="1" applyAlignment="1">
      <alignment horizontal="center" vertical="center"/>
    </xf>
    <xf numFmtId="0" fontId="213" fillId="0" borderId="27" xfId="2184" applyNumberFormat="1" applyFont="1" applyBorder="1" applyAlignment="1">
      <alignment horizontal="center" vertical="center"/>
    </xf>
    <xf numFmtId="0" fontId="212" fillId="0" borderId="0" xfId="2184" applyNumberFormat="1" applyFont="1" applyAlignment="1">
      <alignment horizontal="center" vertical="center"/>
    </xf>
    <xf numFmtId="0" fontId="132" fillId="0" borderId="0" xfId="2184" applyNumberFormat="1" applyFont="1" applyAlignment="1">
      <alignment horizontal="center" vertical="center" wrapText="1"/>
    </xf>
    <xf numFmtId="0" fontId="7" fillId="0" borderId="7" xfId="2184" applyNumberFormat="1" applyFont="1" applyFill="1" applyBorder="1" applyAlignment="1">
      <alignment horizontal="center" vertical="center" wrapText="1"/>
    </xf>
    <xf numFmtId="0" fontId="7" fillId="0" borderId="24" xfId="2184" applyNumberFormat="1" applyFont="1" applyFill="1" applyBorder="1" applyAlignment="1">
      <alignment horizontal="center" vertical="center" wrapText="1"/>
    </xf>
    <xf numFmtId="0" fontId="7" fillId="0" borderId="0" xfId="2184" applyNumberFormat="1" applyFont="1" applyFill="1" applyBorder="1" applyAlignment="1">
      <alignment horizontal="center" vertical="center" wrapText="1"/>
    </xf>
    <xf numFmtId="0" fontId="7" fillId="0" borderId="30" xfId="2184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6" fillId="0" borderId="0" xfId="2184" applyFont="1" applyFill="1" applyAlignment="1">
      <alignment horizontal="left"/>
    </xf>
    <xf numFmtId="0" fontId="7" fillId="0" borderId="0" xfId="2184" applyNumberFormat="1" applyFont="1" applyFill="1" applyAlignment="1">
      <alignment horizontal="left" wrapText="1"/>
    </xf>
    <xf numFmtId="0" fontId="8" fillId="0" borderId="0" xfId="2184" applyFont="1" applyFill="1" applyAlignment="1">
      <alignment horizontal="center"/>
    </xf>
    <xf numFmtId="0" fontId="7" fillId="0" borderId="2" xfId="2184" applyNumberFormat="1" applyFont="1" applyFill="1" applyBorder="1" applyAlignment="1">
      <alignment horizontal="center" vertical="center" wrapText="1"/>
    </xf>
    <xf numFmtId="0" fontId="6" fillId="0" borderId="2" xfId="2184" applyNumberFormat="1" applyFont="1" applyFill="1" applyBorder="1" applyAlignment="1">
      <alignment horizontal="centerContinuous" vertical="center"/>
    </xf>
    <xf numFmtId="1" fontId="6" fillId="0" borderId="2" xfId="2184" applyNumberFormat="1" applyFont="1" applyFill="1" applyBorder="1" applyAlignment="1">
      <alignment horizontal="center" vertical="center"/>
    </xf>
    <xf numFmtId="0" fontId="7" fillId="0" borderId="24" xfId="2184" applyNumberFormat="1" applyFont="1" applyFill="1" applyBorder="1" applyAlignment="1">
      <alignment horizontal="left" vertical="center" wrapText="1"/>
    </xf>
    <xf numFmtId="0" fontId="6" fillId="0" borderId="2" xfId="2184" applyFont="1" applyFill="1" applyBorder="1" applyAlignment="1">
      <alignment horizontal="left" vertical="center"/>
    </xf>
    <xf numFmtId="0" fontId="6" fillId="0" borderId="25" xfId="2184" applyNumberFormat="1" applyFont="1" applyFill="1" applyBorder="1" applyAlignment="1">
      <alignment horizontal="justify" vertical="center" wrapText="1"/>
    </xf>
    <xf numFmtId="165" fontId="6" fillId="0" borderId="2" xfId="2184" applyNumberFormat="1" applyFont="1" applyFill="1" applyBorder="1" applyAlignment="1">
      <alignment horizontal="center" vertical="center"/>
    </xf>
    <xf numFmtId="0" fontId="6" fillId="0" borderId="24" xfId="2184" applyNumberFormat="1" applyFont="1" applyFill="1" applyBorder="1" applyAlignment="1">
      <alignment horizontal="justify" vertical="center" wrapText="1"/>
    </xf>
    <xf numFmtId="0" fontId="7" fillId="0" borderId="24" xfId="2184" applyNumberFormat="1" applyFont="1" applyFill="1" applyBorder="1" applyAlignment="1">
      <alignment horizontal="justify" vertical="center" wrapText="1"/>
    </xf>
    <xf numFmtId="0" fontId="6" fillId="0" borderId="2" xfId="2184" applyNumberFormat="1" applyFont="1" applyFill="1" applyBorder="1" applyAlignment="1">
      <alignment horizontal="center" vertical="center"/>
    </xf>
    <xf numFmtId="165" fontId="7" fillId="0" borderId="2" xfId="2184" applyNumberFormat="1" applyFont="1" applyFill="1" applyBorder="1" applyAlignment="1">
      <alignment horizontal="center" vertical="center"/>
    </xf>
    <xf numFmtId="0" fontId="7" fillId="0" borderId="26" xfId="2184" applyNumberFormat="1" applyFont="1" applyFill="1" applyBorder="1" applyAlignment="1">
      <alignment horizontal="justify" vertical="center" wrapText="1"/>
    </xf>
    <xf numFmtId="1" fontId="7" fillId="0" borderId="27" xfId="2184" applyNumberFormat="1" applyFont="1" applyFill="1" applyBorder="1" applyAlignment="1">
      <alignment horizontal="center" vertical="center"/>
    </xf>
    <xf numFmtId="0" fontId="6" fillId="0" borderId="28" xfId="2184" applyNumberFormat="1" applyFont="1" applyFill="1" applyBorder="1" applyAlignment="1">
      <alignment horizontal="justify" vertical="center" wrapText="1"/>
    </xf>
    <xf numFmtId="1" fontId="6" fillId="0" borderId="29" xfId="2184" applyNumberFormat="1" applyFont="1" applyFill="1" applyBorder="1" applyAlignment="1">
      <alignment horizontal="center" vertical="center"/>
    </xf>
    <xf numFmtId="1" fontId="7" fillId="0" borderId="2" xfId="2184" applyNumberFormat="1" applyFont="1" applyFill="1" applyBorder="1" applyAlignment="1">
      <alignment horizontal="center" vertical="center"/>
    </xf>
    <xf numFmtId="0" fontId="6" fillId="0" borderId="24" xfId="2184" applyNumberFormat="1" applyFont="1" applyFill="1" applyBorder="1" applyAlignment="1">
      <alignment horizontal="left" vertical="center" wrapText="1"/>
    </xf>
    <xf numFmtId="0" fontId="8" fillId="0" borderId="0" xfId="2184" applyFont="1" applyFill="1" applyAlignment="1">
      <alignment horizontal="left" vertical="center"/>
    </xf>
    <xf numFmtId="0" fontId="11" fillId="0" borderId="0" xfId="2184" applyFont="1" applyFill="1" applyAlignment="1">
      <alignment horizontal="left" vertical="center"/>
    </xf>
    <xf numFmtId="0" fontId="11" fillId="0" borderId="0" xfId="2184" applyFont="1" applyFill="1" applyAlignment="1">
      <alignment horizontal="left"/>
    </xf>
    <xf numFmtId="0" fontId="3" fillId="0" borderId="0" xfId="2184" applyFont="1" applyFill="1" applyAlignment="1">
      <alignment horizontal="left" vertical="center"/>
    </xf>
    <xf numFmtId="0" fontId="6" fillId="0" borderId="0" xfId="2184" applyFont="1" applyFill="1" applyAlignment="1">
      <alignment horizontal="left" vertical="center"/>
    </xf>
    <xf numFmtId="0" fontId="5" fillId="0" borderId="0" xfId="2184" applyNumberFormat="1" applyAlignment="1">
      <alignment horizontal="left"/>
    </xf>
    <xf numFmtId="0" fontId="5" fillId="0" borderId="0" xfId="2184" applyAlignment="1">
      <alignment horizontal="left"/>
    </xf>
    <xf numFmtId="0" fontId="132" fillId="0" borderId="0" xfId="2184" applyNumberFormat="1" applyFont="1" applyAlignment="1">
      <alignment horizontal="center" vertical="center" wrapText="1"/>
    </xf>
    <xf numFmtId="0" fontId="212" fillId="0" borderId="0" xfId="2184" applyNumberFormat="1" applyFont="1" applyAlignment="1">
      <alignment horizontal="center" vertical="center"/>
    </xf>
    <xf numFmtId="1" fontId="214" fillId="0" borderId="2" xfId="2184" applyNumberFormat="1" applyFont="1" applyBorder="1" applyAlignment="1">
      <alignment horizontal="center" vertical="center"/>
    </xf>
    <xf numFmtId="0" fontId="5" fillId="0" borderId="2" xfId="2184" applyNumberFormat="1" applyFont="1" applyBorder="1" applyAlignment="1">
      <alignment horizontal="left" wrapText="1"/>
    </xf>
    <xf numFmtId="165" fontId="5" fillId="0" borderId="2" xfId="2184" applyNumberFormat="1" applyFont="1" applyBorder="1" applyAlignment="1">
      <alignment horizontal="center" vertical="center"/>
    </xf>
    <xf numFmtId="0" fontId="214" fillId="0" borderId="2" xfId="2184" applyNumberFormat="1" applyFont="1" applyBorder="1" applyAlignment="1">
      <alignment horizontal="left" wrapText="1"/>
    </xf>
    <xf numFmtId="165" fontId="214" fillId="0" borderId="2" xfId="2184" applyNumberFormat="1" applyFont="1" applyBorder="1" applyAlignment="1">
      <alignment horizontal="center" vertical="center"/>
    </xf>
    <xf numFmtId="239" fontId="214" fillId="0" borderId="2" xfId="2184" applyNumberFormat="1" applyFont="1" applyBorder="1" applyAlignment="1">
      <alignment horizontal="center" vertical="center"/>
    </xf>
    <xf numFmtId="239" fontId="5" fillId="0" borderId="2" xfId="2184" applyNumberFormat="1" applyFont="1" applyBorder="1" applyAlignment="1">
      <alignment horizontal="center" vertical="center"/>
    </xf>
    <xf numFmtId="1" fontId="5" fillId="0" borderId="2" xfId="2184" applyNumberFormat="1" applyFont="1" applyBorder="1" applyAlignment="1">
      <alignment horizontal="center" vertical="center"/>
    </xf>
    <xf numFmtId="0" fontId="5" fillId="0" borderId="2" xfId="2184" applyNumberFormat="1" applyBorder="1" applyAlignment="1">
      <alignment horizontal="left" wrapText="1"/>
    </xf>
    <xf numFmtId="0" fontId="215" fillId="0" borderId="2" xfId="0" applyFont="1" applyBorder="1" applyAlignment="1">
      <alignment horizontal="center" vertical="center"/>
    </xf>
    <xf numFmtId="0" fontId="216" fillId="0" borderId="2" xfId="0" applyFont="1" applyBorder="1" applyAlignment="1">
      <alignment horizontal="center" vertical="center"/>
    </xf>
    <xf numFmtId="0" fontId="216" fillId="0" borderId="2" xfId="0" applyFont="1" applyBorder="1" applyAlignment="1">
      <alignment vertical="center"/>
    </xf>
    <xf numFmtId="0" fontId="216" fillId="0" borderId="2" xfId="0" applyFont="1" applyBorder="1" applyAlignment="1">
      <alignment vertical="center" wrapText="1"/>
    </xf>
    <xf numFmtId="0" fontId="215" fillId="0" borderId="2" xfId="0" applyFont="1" applyBorder="1" applyAlignment="1">
      <alignment horizontal="center" vertical="center" wrapText="1"/>
    </xf>
    <xf numFmtId="0" fontId="217" fillId="0" borderId="2" xfId="0" applyFont="1" applyBorder="1" applyAlignment="1">
      <alignment horizontal="center" vertical="center"/>
    </xf>
    <xf numFmtId="240" fontId="1" fillId="0" borderId="0" xfId="2194" applyNumberFormat="1" applyFont="1"/>
    <xf numFmtId="3" fontId="11" fillId="0" borderId="0" xfId="2184" applyNumberFormat="1" applyFont="1" applyFill="1" applyAlignment="1">
      <alignment horizontal="left" vertical="center"/>
    </xf>
    <xf numFmtId="0" fontId="213" fillId="0" borderId="2" xfId="2184" applyNumberFormat="1" applyFont="1" applyBorder="1" applyAlignment="1">
      <alignment horizontal="center" vertical="center" wrapText="1"/>
    </xf>
    <xf numFmtId="240" fontId="215" fillId="0" borderId="2" xfId="0" applyNumberFormat="1" applyFont="1" applyBorder="1" applyAlignment="1">
      <alignment horizontal="center" vertical="center"/>
    </xf>
    <xf numFmtId="2" fontId="216" fillId="64" borderId="2" xfId="0" applyNumberFormat="1" applyFont="1" applyFill="1" applyBorder="1" applyAlignment="1">
      <alignment horizontal="center" vertical="center"/>
    </xf>
    <xf numFmtId="4" fontId="216" fillId="64" borderId="2" xfId="0" applyNumberFormat="1" applyFont="1" applyFill="1" applyBorder="1" applyAlignment="1">
      <alignment horizontal="center" vertical="center"/>
    </xf>
    <xf numFmtId="0" fontId="219" fillId="65" borderId="2" xfId="0" applyFont="1" applyFill="1" applyBorder="1" applyAlignment="1">
      <alignment horizontal="center" vertical="center" wrapText="1"/>
    </xf>
    <xf numFmtId="4" fontId="220" fillId="0" borderId="2" xfId="0" applyNumberFormat="1" applyFont="1" applyBorder="1" applyAlignment="1">
      <alignment horizontal="center" vertical="center"/>
    </xf>
    <xf numFmtId="0" fontId="221" fillId="0" borderId="2" xfId="0" applyFont="1" applyBorder="1" applyAlignment="1">
      <alignment horizontal="center" vertical="center"/>
    </xf>
    <xf numFmtId="0" fontId="220" fillId="0" borderId="2" xfId="0" applyFont="1" applyBorder="1" applyAlignment="1">
      <alignment horizontal="center" vertical="center"/>
    </xf>
    <xf numFmtId="4" fontId="217" fillId="64" borderId="2" xfId="0" applyNumberFormat="1" applyFont="1" applyFill="1" applyBorder="1" applyAlignment="1">
      <alignment horizontal="center" vertical="center"/>
    </xf>
    <xf numFmtId="0" fontId="219" fillId="0" borderId="2" xfId="0" applyFont="1" applyBorder="1" applyAlignment="1">
      <alignment horizontal="center" vertical="center"/>
    </xf>
    <xf numFmtId="14" fontId="9" fillId="0" borderId="2" xfId="2184" applyNumberFormat="1" applyFont="1" applyFill="1" applyBorder="1" applyAlignment="1">
      <alignment horizontal="center" vertical="center" wrapText="1"/>
    </xf>
    <xf numFmtId="1" fontId="10" fillId="0" borderId="2" xfId="2184" applyNumberFormat="1" applyFont="1" applyFill="1" applyBorder="1" applyAlignment="1">
      <alignment horizontal="center" vertical="center"/>
    </xf>
    <xf numFmtId="0" fontId="219" fillId="0" borderId="0" xfId="0" applyFont="1" applyAlignment="1">
      <alignment horizontal="center" vertical="center"/>
    </xf>
    <xf numFmtId="0" fontId="215" fillId="0" borderId="27" xfId="0" applyFont="1" applyBorder="1" applyAlignment="1">
      <alignment vertical="center"/>
    </xf>
    <xf numFmtId="0" fontId="220" fillId="0" borderId="27" xfId="0" applyFont="1" applyBorder="1" applyAlignment="1">
      <alignment vertical="center"/>
    </xf>
    <xf numFmtId="0" fontId="215" fillId="0" borderId="2" xfId="0" applyNumberFormat="1" applyFont="1" applyBorder="1" applyAlignment="1">
      <alignment horizontal="center" vertical="center"/>
    </xf>
    <xf numFmtId="0" fontId="219" fillId="65" borderId="27" xfId="0" applyFont="1" applyFill="1" applyBorder="1" applyAlignment="1">
      <alignment vertical="center" wrapText="1"/>
    </xf>
    <xf numFmtId="0" fontId="219" fillId="65" borderId="27" xfId="0" applyFont="1" applyFill="1" applyBorder="1" applyAlignment="1">
      <alignment horizontal="center" vertical="center" wrapText="1"/>
    </xf>
    <xf numFmtId="0" fontId="215" fillId="0" borderId="27" xfId="0" applyFont="1" applyBorder="1" applyAlignment="1">
      <alignment horizontal="center" vertical="center" wrapText="1"/>
    </xf>
    <xf numFmtId="0" fontId="224" fillId="65" borderId="2" xfId="0" applyFont="1" applyFill="1" applyBorder="1" applyAlignment="1">
      <alignment vertical="top" wrapText="1"/>
    </xf>
    <xf numFmtId="0" fontId="216" fillId="66" borderId="2" xfId="0" applyFont="1" applyFill="1" applyBorder="1" applyAlignment="1">
      <alignment horizontal="center" vertical="center"/>
    </xf>
    <xf numFmtId="0" fontId="216" fillId="66" borderId="2" xfId="0" applyFont="1" applyFill="1" applyBorder="1" applyAlignment="1">
      <alignment vertical="center"/>
    </xf>
    <xf numFmtId="3" fontId="216" fillId="66" borderId="2" xfId="0" applyNumberFormat="1" applyFont="1" applyFill="1" applyBorder="1" applyAlignment="1">
      <alignment horizontal="center" vertical="center"/>
    </xf>
    <xf numFmtId="43" fontId="219" fillId="0" borderId="2" xfId="0" applyNumberFormat="1" applyFont="1" applyBorder="1"/>
    <xf numFmtId="242" fontId="1" fillId="0" borderId="2" xfId="2226" applyNumberFormat="1" applyFont="1" applyBorder="1"/>
    <xf numFmtId="43" fontId="1" fillId="0" borderId="0" xfId="2226" applyFont="1"/>
    <xf numFmtId="243" fontId="224" fillId="0" borderId="2" xfId="0" applyNumberFormat="1" applyFont="1" applyFill="1" applyBorder="1" applyAlignment="1">
      <alignment horizontal="right" wrapText="1"/>
    </xf>
    <xf numFmtId="0" fontId="217" fillId="66" borderId="2" xfId="0" applyFont="1" applyFill="1" applyBorder="1" applyAlignment="1">
      <alignment horizontal="center" vertical="center"/>
    </xf>
    <xf numFmtId="0" fontId="224" fillId="66" borderId="2" xfId="0" applyFont="1" applyFill="1" applyBorder="1" applyAlignment="1">
      <alignment vertical="top" wrapText="1"/>
    </xf>
    <xf numFmtId="0" fontId="219" fillId="66" borderId="2" xfId="0" applyFont="1" applyFill="1" applyBorder="1" applyAlignment="1">
      <alignment horizontal="center" vertical="center"/>
    </xf>
    <xf numFmtId="4" fontId="217" fillId="66" borderId="2" xfId="0" applyNumberFormat="1" applyFont="1" applyFill="1" applyBorder="1" applyAlignment="1">
      <alignment horizontal="center" vertical="center"/>
    </xf>
    <xf numFmtId="243" fontId="224" fillId="66" borderId="2" xfId="0" applyNumberFormat="1" applyFont="1" applyFill="1" applyBorder="1" applyAlignment="1">
      <alignment horizontal="right" wrapText="1"/>
    </xf>
    <xf numFmtId="0" fontId="1" fillId="66" borderId="0" xfId="0" applyFont="1" applyFill="1" applyAlignment="1">
      <alignment horizontal="center" vertical="center"/>
    </xf>
    <xf numFmtId="240" fontId="1" fillId="0" borderId="0" xfId="2194" applyNumberFormat="1" applyFont="1" applyFill="1"/>
    <xf numFmtId="0" fontId="1" fillId="0" borderId="0" xfId="0" applyFont="1" applyFill="1"/>
    <xf numFmtId="3" fontId="220" fillId="66" borderId="2" xfId="0" applyNumberFormat="1" applyFont="1" applyFill="1" applyBorder="1" applyAlignment="1">
      <alignment horizontal="center" vertical="center"/>
    </xf>
    <xf numFmtId="241" fontId="1" fillId="67" borderId="2" xfId="0" applyNumberFormat="1" applyFont="1" applyFill="1" applyBorder="1" applyAlignment="1">
      <alignment horizontal="center" vertical="center"/>
    </xf>
    <xf numFmtId="241" fontId="218" fillId="67" borderId="2" xfId="0" applyNumberFormat="1" applyFont="1" applyFill="1" applyBorder="1" applyAlignment="1">
      <alignment horizontal="center" vertical="center"/>
    </xf>
    <xf numFmtId="43" fontId="1" fillId="67" borderId="2" xfId="2226" applyFont="1" applyFill="1" applyBorder="1" applyAlignment="1">
      <alignment horizontal="center" vertical="center"/>
    </xf>
    <xf numFmtId="207" fontId="6" fillId="0" borderId="2" xfId="2184" applyNumberFormat="1" applyFont="1" applyFill="1" applyBorder="1" applyAlignment="1">
      <alignment horizontal="center" vertical="center"/>
    </xf>
    <xf numFmtId="207" fontId="7" fillId="0" borderId="2" xfId="2184" applyNumberFormat="1" applyFont="1" applyFill="1" applyBorder="1" applyAlignment="1">
      <alignment horizontal="center" vertical="center"/>
    </xf>
    <xf numFmtId="207" fontId="10" fillId="0" borderId="2" xfId="2184" applyNumberFormat="1" applyFont="1" applyFill="1" applyBorder="1" applyAlignment="1">
      <alignment horizontal="center" vertical="center"/>
    </xf>
    <xf numFmtId="207" fontId="7" fillId="0" borderId="27" xfId="2184" applyNumberFormat="1" applyFont="1" applyFill="1" applyBorder="1" applyAlignment="1">
      <alignment horizontal="center" vertical="center"/>
    </xf>
    <xf numFmtId="207" fontId="6" fillId="0" borderId="29" xfId="2184" applyNumberFormat="1" applyFont="1" applyFill="1" applyBorder="1" applyAlignment="1">
      <alignment horizontal="center" vertical="center"/>
    </xf>
    <xf numFmtId="207" fontId="7" fillId="0" borderId="2" xfId="2184" applyNumberFormat="1" applyFont="1" applyFill="1" applyBorder="1" applyAlignment="1">
      <alignment horizontal="center" vertical="center" wrapText="1"/>
    </xf>
    <xf numFmtId="240" fontId="216" fillId="68" borderId="2" xfId="2194" applyNumberFormat="1" applyFont="1" applyFill="1" applyBorder="1" applyAlignment="1">
      <alignment horizontal="center" vertical="center"/>
    </xf>
    <xf numFmtId="0" fontId="216" fillId="68" borderId="2" xfId="2194" applyNumberFormat="1" applyFont="1" applyFill="1" applyBorder="1" applyAlignment="1">
      <alignment horizontal="center" vertical="center"/>
    </xf>
    <xf numFmtId="240" fontId="216" fillId="68" borderId="2" xfId="2194" applyNumberFormat="1" applyFont="1" applyFill="1" applyBorder="1" applyAlignment="1">
      <alignment horizontal="center" vertical="center" wrapText="1"/>
    </xf>
    <xf numFmtId="0" fontId="216" fillId="68" borderId="2" xfId="2194" applyNumberFormat="1" applyFont="1" applyFill="1" applyBorder="1" applyAlignment="1">
      <alignment horizontal="center" vertical="center" wrapText="1"/>
    </xf>
    <xf numFmtId="0" fontId="5" fillId="0" borderId="2" xfId="2184" applyBorder="1" applyAlignment="1">
      <alignment horizontal="center"/>
    </xf>
  </cellXfs>
  <cellStyles count="2365">
    <cellStyle name="          _x000d__x000a_mouse.drv=lmouse.drv" xfId="6"/>
    <cellStyle name="_x000d__x000a_mouse.drv=lmouse.drv" xfId="7"/>
    <cellStyle name="?" xfId="8"/>
    <cellStyle name="?? [0.00]_PRODUCT DETAIL Q1" xfId="9"/>
    <cellStyle name="?? [0]_1-3? " xfId="10"/>
    <cellStyle name="??,_x0005__x0014_" xfId="11"/>
    <cellStyle name="???? [0.00]_PRODUCT DETAIL Q1" xfId="12"/>
    <cellStyle name="???? [0]_? " xfId="13"/>
    <cellStyle name="?????" xfId="14"/>
    <cellStyle name="????? " xfId="15"/>
    <cellStyle name="????? &quot;???" xfId="16"/>
    <cellStyle name="????? [0]_? " xfId="17"/>
    <cellStyle name="?????. ???(???.)" xfId="18"/>
    <cellStyle name="??????" xfId="19"/>
    <cellStyle name="?????? " xfId="20"/>
    <cellStyle name="???????" xfId="21"/>
    <cellStyle name="??????? " xfId="22"/>
    <cellStyle name="??????? ???" xfId="23"/>
    <cellStyle name="????????" xfId="24"/>
    <cellStyle name="???????? (2)" xfId="25"/>
    <cellStyle name="???????? [0]" xfId="26"/>
    <cellStyle name="????????. (2)" xfId="27"/>
    <cellStyle name="??????????" xfId="28"/>
    <cellStyle name="?????????? [0]" xfId="29"/>
    <cellStyle name="?????????? 57.98)" xfId="30"/>
    <cellStyle name="???????????" xfId="31"/>
    <cellStyle name="??????????? 2" xfId="32"/>
    <cellStyle name="????????????? ???????????" xfId="33"/>
    <cellStyle name="????????????? ??????????? 2" xfId="34"/>
    <cellStyle name="???????????_база" xfId="35"/>
    <cellStyle name="??????????_1" xfId="36"/>
    <cellStyle name="????????_ ?? 25 ???" xfId="37"/>
    <cellStyle name="???????_ ????.???" xfId="38"/>
    <cellStyle name="??????_ ?? 25 ???" xfId="39"/>
    <cellStyle name="??????1 (2)" xfId="40"/>
    <cellStyle name="??????1 (3)" xfId="41"/>
    <cellStyle name="??????1 (5)" xfId="42"/>
    <cellStyle name="??????3" xfId="43"/>
    <cellStyle name="??????6 (2)" xfId="44"/>
    <cellStyle name="?????_? " xfId="45"/>
    <cellStyle name="????_? " xfId="46"/>
    <cellStyle name="????DAMAS" xfId="47"/>
    <cellStyle name="????DMILSUMMARY" xfId="48"/>
    <cellStyle name="????nexia-B3" xfId="49"/>
    <cellStyle name="????nexia-B3 (2)" xfId="50"/>
    <cellStyle name="????nexia-B3_Raw Material" xfId="51"/>
    <cellStyle name="????TICO" xfId="52"/>
    <cellStyle name="???XLS!check_filesche|_x0005_" xfId="53"/>
    <cellStyle name="??_~att0005" xfId="54"/>
    <cellStyle name="?’ћѓћ‚›‰" xfId="55"/>
    <cellStyle name="?”´?_REV3 " xfId="56"/>
    <cellStyle name="?AU?XLS!check_filesche|_x0005_" xfId="57"/>
    <cellStyle name="?AU»?XLS!check_filesche|_x0005_" xfId="58"/>
    <cellStyle name="?마 [0]_?3?1차 " xfId="59"/>
    <cellStyle name="?마_?3?1차 " xfId="60"/>
    <cellStyle name="?핺_?3?1차 " xfId="61"/>
    <cellStyle name="_??-MAN-POWER LOADING" xfId="62"/>
    <cellStyle name="_??-MAN-POWER LOADING_ТЭО 195000 БП 2008 1% рент 23% пов цен" xfId="63"/>
    <cellStyle name="_??-MAN-POWER LOADING_ТЭО 205000 БП 2008 1% рент 23% пов цен" xfId="64"/>
    <cellStyle name="____business plan_________UzDWn_2006" xfId="65"/>
    <cellStyle name="_060217 Order Plan(March incresed)" xfId="66"/>
    <cellStyle name="_1-жадвал" xfId="107"/>
    <cellStyle name="_2.45 таблица ижтимоий" xfId="112"/>
    <cellStyle name="_2.45 таблица ижтимоий 2" xfId="113"/>
    <cellStyle name="_2.45 таблица ижтимоий_1 кв.2013г.ожидаемый" xfId="114"/>
    <cellStyle name="_2.46 таблица ижтимоий" xfId="115"/>
    <cellStyle name="_2.46 таблица ижтимоий 2" xfId="116"/>
    <cellStyle name="_2.46 таблица ижтимоий_1 кв.2013г.ожидаемый" xfId="117"/>
    <cellStyle name="_2.58 таблица ВЭС" xfId="118"/>
    <cellStyle name="_2.58 таблица ВЭС 2" xfId="119"/>
    <cellStyle name="_2.58 таблица ВЭС_1 кв.2013г.ожидаемый" xfId="120"/>
    <cellStyle name="_2.58 узгаргани" xfId="121"/>
    <cellStyle name="_2008 КХ ЯНГИ ДАСТУР" xfId="122"/>
    <cellStyle name="_2008й прогноз ДАСТУР" xfId="123"/>
    <cellStyle name="_2008й прогноз ДАСТУР 2" xfId="124"/>
    <cellStyle name="_2008й прогноз ДАСТУР_1 кв.2013г.ожидаемый" xfId="125"/>
    <cellStyle name="_21а жадваллар" xfId="126"/>
    <cellStyle name="_21а жадваллар 2" xfId="127"/>
    <cellStyle name="_21а жадваллар_8- 9-10-жадвал" xfId="128"/>
    <cellStyle name="_21а жадваллар_ВВП пром (2)" xfId="129"/>
    <cellStyle name="_21а жадваллар_газомекость последний" xfId="130"/>
    <cellStyle name="_21а жадваллар_ИМПОРТОЗАМЕЩЕНИЕ" xfId="131"/>
    <cellStyle name="_21а жадваллар_Копия прил  134 и рассм  (6)" xfId="132"/>
    <cellStyle name="_21а жадваллар_Ожидаемые рабочие места" xfId="133"/>
    <cellStyle name="_21а жадваллар_Ожидаемые рабочие места 2" xfId="134"/>
    <cellStyle name="_21а жадваллар_Ожидаемые рабочие места_1 кв.2013г.ожидаемый" xfId="135"/>
    <cellStyle name="_21а жадваллар_Форма-ЯИЎ ва бандлик" xfId="136"/>
    <cellStyle name="_21а жадваллар_Форма-ЯИЎ ва бандлик_факт раб места МЭ 05.09.2011" xfId="137"/>
    <cellStyle name="_21а жадваллар_формы" xfId="138"/>
    <cellStyle name="_220 000" xfId="139"/>
    <cellStyle name="_308 форма" xfId="140"/>
    <cellStyle name="_308 форма 2" xfId="141"/>
    <cellStyle name="_308 форма_8- 9-10-жадвал" xfId="142"/>
    <cellStyle name="_308 форма_ВВП пром (2)" xfId="143"/>
    <cellStyle name="_308 форма_газомекость последний" xfId="144"/>
    <cellStyle name="_308 форма_ИМПОРТОЗАМЕЩЕНИЕ" xfId="145"/>
    <cellStyle name="_308 форма_Копия прил  134 и рассм  (6)" xfId="146"/>
    <cellStyle name="_308 форма_Ожидаемые рабочие места" xfId="147"/>
    <cellStyle name="_308 форма_Ожидаемые рабочие места 2" xfId="148"/>
    <cellStyle name="_308 форма_Ожидаемые рабочие места_1 кв.2013г.ожидаемый" xfId="149"/>
    <cellStyle name="_308 форма_Форма-ЯИЎ ва бандлик" xfId="150"/>
    <cellStyle name="_308 форма_Форма-ЯИЎ ва бандлик_факт раб места МЭ 05.09.2011" xfId="151"/>
    <cellStyle name="_308 форма_формы" xfId="152"/>
    <cellStyle name="_9월 해외법인 월별 생산품질현황보고" xfId="177"/>
    <cellStyle name="_APPDIX(2~6)-1012" xfId="178"/>
    <cellStyle name="_AVTOZAZ실적전망(완결)" xfId="179"/>
    <cellStyle name="_BP-135 400-2 05.01.06 (мой с Бестом)" xfId="180"/>
    <cellStyle name="_BP-137 000  Shurik Toshkent  3.05.2006." xfId="181"/>
    <cellStyle name="_BP-137 000  Shurik Toshkent  3.05.2006._payment Oct 17" xfId="182"/>
    <cellStyle name="_BP-170 000  2007 по (БП УзДЭУ) с прогнозом до 2011г." xfId="183"/>
    <cellStyle name="_BP-170 000 02 04 2007" xfId="184"/>
    <cellStyle name="_COST DOWN" xfId="185"/>
    <cellStyle name="_DOHC 검토" xfId="186"/>
    <cellStyle name="_DOHC 검토 2" xfId="187"/>
    <cellStyle name="_Eng Changes_UZ_051005" xfId="188"/>
    <cellStyle name="_FAC WORKSCOPE" xfId="189"/>
    <cellStyle name="_FORMAT-ASSY" xfId="190"/>
    <cellStyle name="_FORMAT-OTH" xfId="191"/>
    <cellStyle name="_FORMAT-PAINT" xfId="192"/>
    <cellStyle name="_IPL Engine T3.T4" xfId="193"/>
    <cellStyle name="_IPL Engine T3.T4_ТЭО 195000 БП 2008 1% рент 23% пов цен" xfId="194"/>
    <cellStyle name="_IPL Engine T3.T4_ТЭО 205000 БП 2008 1% рент 23% пов цен" xfId="195"/>
    <cellStyle name="_LAST CONCEPT-UF PJT" xfId="196"/>
    <cellStyle name="_LAST CONCEPT-UF PJT_ТЭО 195000 БП 2008 1% рент 23% пов цен" xfId="197"/>
    <cellStyle name="_LAST CONCEPT-UF PJT_ТЭО 205000 БП 2008 1% рент 23% пов цен" xfId="198"/>
    <cellStyle name="_M&amp;ELIST9912" xfId="199"/>
    <cellStyle name="_M100MANPOWER" xfId="200"/>
    <cellStyle name="_nRIULYX431lHp4aeNz3U4f9Sr" xfId="201"/>
    <cellStyle name="_Order KD new" xfId="202"/>
    <cellStyle name="_PACKING1" xfId="203"/>
    <cellStyle name="_Plan 2007 BP-167 000   23.06.2006." xfId="204"/>
    <cellStyle name="_PROPOSAL-첨부" xfId="205"/>
    <cellStyle name="_Stock for May~July (1)" xfId="206"/>
    <cellStyle name="_Stock for Nov~Jan" xfId="207"/>
    <cellStyle name="_Stock for Sep~Nov (2)" xfId="208"/>
    <cellStyle name="_svplan001" xfId="209"/>
    <cellStyle name="_THERMOSTAT및CTS결함" xfId="210"/>
    <cellStyle name="_UZDW-M100-????" xfId="211"/>
    <cellStyle name="_UZDW-M100-????_ТЭО 195000 БП 2008 1% рент 23% пов цен" xfId="212"/>
    <cellStyle name="_UZDW-M100-????_ТЭО 205000 БП 2008 1% рент 23% пов цен" xfId="213"/>
    <cellStyle name="_UZDW-M100-부서종합" xfId="214"/>
    <cellStyle name="_UZDW-M100-부서종합_ТЭО 195000 БП 2008 1% рент 23% пов цен" xfId="215"/>
    <cellStyle name="_UZDW-M100-부서종합_ТЭО 205000 БП 2008 1% рент 23% пов цен" xfId="216"/>
    <cellStyle name="_UZDW-press" xfId="217"/>
    <cellStyle name="_vzqctGfSSN7pxTIMVHQDUNFa9" xfId="218"/>
    <cellStyle name="_Апрель Улугбек." xfId="219"/>
    <cellStyle name="_Апрель, Май, Июнь 2006г." xfId="220"/>
    <cellStyle name="_БП- ДЖ-200000" xfId="221"/>
    <cellStyle name="_Возможности на Март Локализация" xfId="226"/>
    <cellStyle name="_ГАЖКА" xfId="227"/>
    <cellStyle name="_ДАСТУР макет" xfId="240"/>
    <cellStyle name="_ДАСТУР макет 2" xfId="241"/>
    <cellStyle name="_ДАСТУР макет_8- 9-10-жадвал" xfId="242"/>
    <cellStyle name="_ДАСТУР макет_ВВП пром (2)" xfId="243"/>
    <cellStyle name="_ДАСТУР макет_газомекость последний" xfId="244"/>
    <cellStyle name="_ДАСТУР макет_ИМПОРТОЗАМЕЩЕНИЕ" xfId="245"/>
    <cellStyle name="_ДАСТУР макет_Копия прил  134 и рассм  (6)" xfId="246"/>
    <cellStyle name="_ДАСТУР макет_Ожидаемые рабочие места" xfId="247"/>
    <cellStyle name="_ДАСТУР макет_Ожидаемые рабочие места 2" xfId="248"/>
    <cellStyle name="_ДАСТУР макет_Ожидаемые рабочие места_1 кв.2013г.ожидаемый" xfId="249"/>
    <cellStyle name="_ДАСТУР макет_Форма-ЯИЎ ва бандлик" xfId="250"/>
    <cellStyle name="_ДАСТУР макет_Форма-ЯИЎ ва бандлик_факт раб места МЭ 05.09.2011" xfId="251"/>
    <cellStyle name="_ДАСТУР макет_формы" xfId="252"/>
    <cellStyle name="_ДАСТУР обл план 2007-09" xfId="253"/>
    <cellStyle name="_ДАСТУР обл план 2007-09 2" xfId="254"/>
    <cellStyle name="_ДАСТУР обл план 2007-09_8- 9-10-жадвал" xfId="255"/>
    <cellStyle name="_ДАСТУР обл план 2007-09_ВВП пром (2)" xfId="256"/>
    <cellStyle name="_ДАСТУР обл план 2007-09_газомекость последний" xfId="257"/>
    <cellStyle name="_ДАСТУР обл план 2007-09_ИМПОРТОЗАМЕЩЕНИЕ" xfId="258"/>
    <cellStyle name="_ДАСТУР обл план 2007-09_Копия прил  134 и рассм  (6)" xfId="259"/>
    <cellStyle name="_ДАСТУР обл план 2007-09_Ожидаемые рабочие места" xfId="260"/>
    <cellStyle name="_ДАСТУР обл план 2007-09_Ожидаемые рабочие места 2" xfId="261"/>
    <cellStyle name="_ДАСТУР обл план 2007-09_Ожидаемые рабочие места_1 кв.2013г.ожидаемый" xfId="262"/>
    <cellStyle name="_ДАСТУР обл план 2007-09_Форма-ЯИЎ ва бандлик" xfId="263"/>
    <cellStyle name="_ДАСТУР обл план 2007-09_Форма-ЯИЎ ва бандлик_факт раб места МЭ 05.09.2011" xfId="264"/>
    <cellStyle name="_ДАСТУР обл план 2007-09_формы" xfId="265"/>
    <cellStyle name="_Долг." xfId="266"/>
    <cellStyle name="_Жиззах" xfId="271"/>
    <cellStyle name="_Жиззах 2" xfId="272"/>
    <cellStyle name="_Жиззах_8- 9-10-жадвал" xfId="273"/>
    <cellStyle name="_Жиззах_ВВП пром (2)" xfId="274"/>
    <cellStyle name="_Жиззах_газомекость последний" xfId="275"/>
    <cellStyle name="_Жиззах_ИМПОРТОЗАМЕЩЕНИЕ" xfId="276"/>
    <cellStyle name="_Жиззах_Копия прил  134 и рассм  (6)" xfId="277"/>
    <cellStyle name="_Жиззах_Ожидаемые рабочие места" xfId="278"/>
    <cellStyle name="_Жиззах_Ожидаемые рабочие места 2" xfId="279"/>
    <cellStyle name="_Жиззах_Ожидаемые рабочие места_1 кв.2013г.ожидаемый" xfId="280"/>
    <cellStyle name="_Жиззах_Форма-ЯИЎ ва бандлик" xfId="281"/>
    <cellStyle name="_Жиззах_Форма-ЯИЎ ва бандлик_факт раб места МЭ 05.09.2011" xfId="282"/>
    <cellStyle name="_Жиззах_формы" xfId="283"/>
    <cellStyle name="_Итоги работ за март 2010 года" xfId="288"/>
    <cellStyle name="_Касаначилик январ-март" xfId="289"/>
    <cellStyle name="_Касаначилик январ-март 2" xfId="290"/>
    <cellStyle name="_Касаначилик январ-март_ИМПОРТОЗАМЕЩЕНИЕ" xfId="291"/>
    <cellStyle name="_Кашкадарё" xfId="292"/>
    <cellStyle name="_Кашкадарё 2" xfId="293"/>
    <cellStyle name="_Кашкадарё_8- 9-10-жадвал" xfId="294"/>
    <cellStyle name="_Кашкадарё_ВВП пром (2)" xfId="295"/>
    <cellStyle name="_Кашкадарё_газомекость последний" xfId="296"/>
    <cellStyle name="_Кашкадарё_ИМПОРТОЗАМЕЩЕНИЕ" xfId="297"/>
    <cellStyle name="_Кашкадарё_Копия прил  134 и рассм  (6)" xfId="298"/>
    <cellStyle name="_Кашкадарё_Ожидаемые рабочие места" xfId="299"/>
    <cellStyle name="_Кашкадарё_Ожидаемые рабочие места 2" xfId="300"/>
    <cellStyle name="_Кашкадарё_Ожидаемые рабочие места_1 кв.2013г.ожидаемый" xfId="301"/>
    <cellStyle name="_Кашкадарё_Форма-ЯИЎ ва бандлик" xfId="302"/>
    <cellStyle name="_Кашкадарё_Форма-ЯИЎ ва бандлик_факт раб места МЭ 05.09.2011" xfId="303"/>
    <cellStyle name="_Кашкадарё_формы" xfId="304"/>
    <cellStyle name="_Книга10" xfId="305"/>
    <cellStyle name="_Книга2" xfId="306"/>
    <cellStyle name="_Книга3" xfId="307"/>
    <cellStyle name="_Кооперация" xfId="308"/>
    <cellStyle name="_Кооперация 2" xfId="309"/>
    <cellStyle name="_Кооперация_ИМПОРТОЗАМЕЩЕНИЕ" xfId="310"/>
    <cellStyle name="_Копия 2 FS CABLE Case 2 (+ж+т¬ы, ¦¦L¦ ME, 250000+ы, CU8033,1¦т-+-б,¬щ--)" xfId="311"/>
    <cellStyle name="_Копия Для МЭ СВОД" xfId="312"/>
    <cellStyle name="_Копия Иктисод формалари о" xfId="313"/>
    <cellStyle name="_Копия Касаначилик3" xfId="314"/>
    <cellStyle name="_Копия Касаначилик3 2" xfId="315"/>
    <cellStyle name="_Копия Касаначилик3_ИМПОРТОЗАМЕЩЕНИЕ" xfId="316"/>
    <cellStyle name="_Локал на 16.11.09 " xfId="325"/>
    <cellStyle name="_Локализация 2000-2009 год" xfId="326"/>
    <cellStyle name="_Локализация на 21 02 09" xfId="327"/>
    <cellStyle name="_Март в Мин эк" xfId="328"/>
    <cellStyle name="_Март в Мин эк 2" xfId="329"/>
    <cellStyle name="_Март в Мин эк_ИМПОРТОЗАМЕЩЕНИЕ" xfId="330"/>
    <cellStyle name="_Март~Май" xfId="331"/>
    <cellStyle name="_МОЛИЯ даромад-харажат" xfId="380"/>
    <cellStyle name="_МОЛИЯ даромад-харажат 2" xfId="381"/>
    <cellStyle name="_МОЛИЯ даромад-харажат_1 кв.2013г.ожидаемый" xfId="382"/>
    <cellStyle name="_МШМ таблица" xfId="383"/>
    <cellStyle name="_нам" xfId="384"/>
    <cellStyle name="_Наманган-1" xfId="385"/>
    <cellStyle name="_Наманган-1 2" xfId="386"/>
    <cellStyle name="_Наманган-1_8- 9-10-жадвал" xfId="387"/>
    <cellStyle name="_Наманган-1_ВВП пром (2)" xfId="388"/>
    <cellStyle name="_Наманган-1_газомекость последний" xfId="389"/>
    <cellStyle name="_Наманган-1_ИМПОРТОЗАМЕЩЕНИЕ" xfId="390"/>
    <cellStyle name="_Наманган-1_Копия прил  134 и рассм  (6)" xfId="391"/>
    <cellStyle name="_Наманган-1_Ожидаемые рабочие места" xfId="392"/>
    <cellStyle name="_Наманган-1_Ожидаемые рабочие места 2" xfId="393"/>
    <cellStyle name="_Наманган-1_Ожидаемые рабочие места_1 кв.2013г.ожидаемый" xfId="394"/>
    <cellStyle name="_Наманган-1_Форма-ЯИЎ ва бандлик" xfId="395"/>
    <cellStyle name="_Наманган-1_Форма-ЯИЎ ва бандлик_факт раб места МЭ 05.09.2011" xfId="396"/>
    <cellStyle name="_Наманган-1_формы" xfId="397"/>
    <cellStyle name="_ок 26,04,05. макс.цена" xfId="422"/>
    <cellStyle name="_Остатки Улугбек UzDY" xfId="423"/>
    <cellStyle name="_Отчеты на 26.02.2010г" xfId="424"/>
    <cellStyle name="_Отчеты на 26.02.2010г 2" xfId="425"/>
    <cellStyle name="_Отчеты на 26.02.2010г_ИМПОРТОЗАМЕЩЕНИЕ" xfId="426"/>
    <cellStyle name="_Перечень для локализации" xfId="427"/>
    <cellStyle name="_приложение _6 (пос-й)" xfId="428"/>
    <cellStyle name="_приложение _6 (пос-й) 2" xfId="429"/>
    <cellStyle name="_приложение _6 (пос-й)_Задание на 9 месяцев бюджет" xfId="430"/>
    <cellStyle name="_приложение _6 (пос-й)_Задание на 9 месяцев бюджет 2" xfId="431"/>
    <cellStyle name="_приложение _6 (пос-й)_прил 2-12" xfId="432"/>
    <cellStyle name="_приложение _6 (пос-й)_прил 2-7" xfId="433"/>
    <cellStyle name="_приложение _6 (пос-й)_приложения 1-12" xfId="434"/>
    <cellStyle name="_приложение _6 (пос-й)_приложения к протоколу 21 04 12г" xfId="435"/>
    <cellStyle name="_Приложение №4" xfId="436"/>
    <cellStyle name="_Приложения 1-4" xfId="437"/>
    <cellStyle name="_Приложения к протоколу посл2" xfId="438"/>
    <cellStyle name="_Приложения1,2 к постановлению" xfId="439"/>
    <cellStyle name="_Прогн-НРМ-2010-2013-макет" xfId="440"/>
    <cellStyle name="_Прогноз 2009 год 2" xfId="441"/>
    <cellStyle name="_Программа локализации vs MFER2(150109)" xfId="442"/>
    <cellStyle name="_Рассмотрительные" xfId="443"/>
    <cellStyle name="_Рассмотрительные 26.01.2009 АП" xfId="444"/>
    <cellStyle name="_Рассмотрительные ПЛ 2010" xfId="445"/>
    <cellStyle name="_Самар_анд" xfId="446"/>
    <cellStyle name="_Самар_анд 2" xfId="447"/>
    <cellStyle name="_Самар_анд_8- 9-10-жадвал" xfId="448"/>
    <cellStyle name="_Самар_анд_ВВП пром (2)" xfId="449"/>
    <cellStyle name="_Самар_анд_газомекость последний" xfId="450"/>
    <cellStyle name="_Самар_анд_ИМПОРТОЗАМЕЩЕНИЕ" xfId="451"/>
    <cellStyle name="_Самар_анд_Копия прил  134 и рассм  (6)" xfId="452"/>
    <cellStyle name="_Самар_анд_Ожидаемые рабочие места" xfId="453"/>
    <cellStyle name="_Самар_анд_Ожидаемые рабочие места 2" xfId="454"/>
    <cellStyle name="_Самар_анд_Ожидаемые рабочие места_1 кв.2013г.ожидаемый" xfId="455"/>
    <cellStyle name="_Самар_анд_Форма-ЯИЎ ва бандлик" xfId="456"/>
    <cellStyle name="_Самар_анд_Форма-ЯИЎ ва бандлик_факт раб места МЭ 05.09.2011" xfId="457"/>
    <cellStyle name="_Самар_анд_формы" xfId="458"/>
    <cellStyle name="_Сирдарё" xfId="531"/>
    <cellStyle name="_Сирдарё 2" xfId="532"/>
    <cellStyle name="_Сирдарё_8- 9-10-жадвал" xfId="533"/>
    <cellStyle name="_Сирдарё_ВВП пром (2)" xfId="534"/>
    <cellStyle name="_Сирдарё_газомекость последний" xfId="535"/>
    <cellStyle name="_Сирдарё_ИМПОРТОЗАМЕЩЕНИЕ" xfId="536"/>
    <cellStyle name="_Сирдарё_Копия прил  134 и рассм  (6)" xfId="537"/>
    <cellStyle name="_Сирдарё_Ожидаемые рабочие места" xfId="538"/>
    <cellStyle name="_Сирдарё_Ожидаемые рабочие места 2" xfId="539"/>
    <cellStyle name="_Сирдарё_Ожидаемые рабочие места_1 кв.2013г.ожидаемый" xfId="540"/>
    <cellStyle name="_Сирдарё_Форма-ЯИЎ ва бандлик" xfId="541"/>
    <cellStyle name="_Сирдарё_Форма-ЯИЎ ва бандлик_факт раб места МЭ 05.09.2011" xfId="542"/>
    <cellStyle name="_Сирдарё_формы" xfId="543"/>
    <cellStyle name="_соц раз Азиз" xfId="544"/>
    <cellStyle name="_СПИСОК тулик" xfId="545"/>
    <cellStyle name="_Сурхондарё " xfId="550"/>
    <cellStyle name="_Сурхондарё  2" xfId="551"/>
    <cellStyle name="_Сурхондарё _8- 9-10-жадвал" xfId="552"/>
    <cellStyle name="_Сурхондарё _ВВП пром (2)" xfId="553"/>
    <cellStyle name="_Сурхондарё _газомекость последний" xfId="554"/>
    <cellStyle name="_Сурхондарё _ИМПОРТОЗАМЕЩЕНИЕ" xfId="555"/>
    <cellStyle name="_Сурхондарё _Копия прил  134 и рассм  (6)" xfId="556"/>
    <cellStyle name="_Сурхондарё _Ожидаемые рабочие места" xfId="557"/>
    <cellStyle name="_Сурхондарё _Ожидаемые рабочие места 2" xfId="558"/>
    <cellStyle name="_Сурхондарё _Ожидаемые рабочие места_1 кв.2013г.ожидаемый" xfId="559"/>
    <cellStyle name="_Сурхондарё _Форма-ЯИЎ ва бандлик" xfId="560"/>
    <cellStyle name="_Сурхондарё _Форма-ЯИЎ ва бандлик_факт раб места МЭ 05.09.2011" xfId="561"/>
    <cellStyle name="_Сурхондарё _формы" xfId="562"/>
    <cellStyle name="_Т12" xfId="563"/>
    <cellStyle name="_Т12 2" xfId="564"/>
    <cellStyle name="_Т12_ИМПОРТОЗАМЕЩЕНИЕ" xfId="565"/>
    <cellStyle name="_ТЭО" xfId="570"/>
    <cellStyle name="_факторы" xfId="635"/>
    <cellStyle name="_Фаолият" xfId="640"/>
    <cellStyle name="_Фаолият 2" xfId="641"/>
    <cellStyle name="_Фаолият_8- 9-10-жадвал" xfId="642"/>
    <cellStyle name="_Фаолият_II. Мониторинг янв-фев 09" xfId="643"/>
    <cellStyle name="_Фаолият_II. Мониторинг янв-фев 09 2" xfId="644"/>
    <cellStyle name="_Фаолият_II. Мониторинг янв-фев 09_ИМПОРТОЗАМЕЩЕНИЕ" xfId="645"/>
    <cellStyle name="_Фаолият_ВВП пром (2)" xfId="646"/>
    <cellStyle name="_Фаолият_вес  16ж мониторинг" xfId="647"/>
    <cellStyle name="_Фаолият_газомекость последний" xfId="648"/>
    <cellStyle name="_Фаолият_ИМПОРТОЗАМЕЩЕНИЕ" xfId="649"/>
    <cellStyle name="_Фаолият_Копия прил  134 и рассм  (6)" xfId="666"/>
    <cellStyle name="_Фаолият_қишлоқ таррақиёти 82 банд тўлиқ" xfId="650"/>
    <cellStyle name="_Фаолият_қишлоқ таррақиёти 82 банд тўлиқ 2" xfId="651"/>
    <cellStyle name="_Фаолият_қишлоқ таррақиёти 82 банд тўлиқ_1 кв.2013г.ожидаемый" xfId="652"/>
    <cellStyle name="_Фаолият_қишлоқ таррақиёти 82 банд тўлиқ_2 Приложение №1 к Постановлению" xfId="653"/>
    <cellStyle name="_Фаолият_қишлоқ таррақиёти 82 банд тўлиқ_2 Приложения к постановлению" xfId="654"/>
    <cellStyle name="_Фаолият_қишлоқ таррақиёти 82 банд тўлиқ_3 Приложение №2 к Постановлению" xfId="655"/>
    <cellStyle name="_Фаолият_қишлоқ таррақиёти 82 банд тўлиқ_в трансгаз" xfId="656"/>
    <cellStyle name="_Фаолият_қишлоқ таррақиёти 82 банд тўлиқ_газомекость последний" xfId="657"/>
    <cellStyle name="_Фаолият_қишлоқ таррақиёти 82 банд тўлиқ_Книга2" xfId="658"/>
    <cellStyle name="_Фаолият_қишлоқ таррақиёти 82 банд тўлиқ_Копия 2 Приложение _1 к Постановлению" xfId="659"/>
    <cellStyle name="_Фаолият_қишлоқ таррақиёти 82 банд тўлиқ_Копия ГАК" xfId="660"/>
    <cellStyle name="_Фаолият_қишлоқ таррақиёти 82 банд тўлиқ_Приложение 1" xfId="661"/>
    <cellStyle name="_Фаолият_қишлоқ таррақиёти 82 банд тўлиқ_Приложения к ПП" xfId="662"/>
    <cellStyle name="_Фаолият_қишлоқ таррақиёти 82 банд тўлиқ_Приложения_167-4" xfId="663"/>
    <cellStyle name="_Фаолият_қишлоқ таррақиёти 82 банд тўлиқ_Рассмот.таблица-экономия в деньгах-1" xfId="664"/>
    <cellStyle name="_Фаолият_қишлоқ таррақиёти 82 банд тўлиқ_формы" xfId="665"/>
    <cellStyle name="_Фаолият_Ожидаемые рабочие места" xfId="667"/>
    <cellStyle name="_Фаолият_Ожидаемые рабочие места 2" xfId="668"/>
    <cellStyle name="_Фаолият_Ожидаемые рабочие места_1 кв.2013г.ожидаемый" xfId="669"/>
    <cellStyle name="_Фаолият_Пром жадвалллар 6 ой" xfId="670"/>
    <cellStyle name="_Фаолият_Форма-ЯИЎ ва бандлик" xfId="671"/>
    <cellStyle name="_Фаолият_Форма-ЯИЎ ва бандлик_факт раб места МЭ 05.09.2011" xfId="672"/>
    <cellStyle name="_Фаолият_формы" xfId="673"/>
    <cellStyle name="_Фаолият_ЯИЎ-сервис" xfId="674"/>
    <cellStyle name="_Фаолият_ЯИЎ-сервис 2" xfId="675"/>
    <cellStyle name="_Фаолият_ЯИЎ-сервис_1 кв.2013г.ожидаемый" xfId="676"/>
    <cellStyle name="_Фаолият_ЯИЎ-сервис_2 Приложение №1 к Постановлению" xfId="677"/>
    <cellStyle name="_Фаолият_ЯИЎ-сервис_2 Приложения к постановлению" xfId="678"/>
    <cellStyle name="_Фаолият_ЯИЎ-сервис_3 Приложение №2 к Постановлению" xfId="679"/>
    <cellStyle name="_Фаолият_ЯИЎ-сервис_в трансгаз" xfId="680"/>
    <cellStyle name="_Фаолият_ЯИЎ-сервис_газомекость последний" xfId="681"/>
    <cellStyle name="_Фаолият_ЯИЎ-сервис_Книга2" xfId="682"/>
    <cellStyle name="_Фаолият_ЯИЎ-сервис_Копия 2 Приложение _1 к Постановлению" xfId="683"/>
    <cellStyle name="_Фаолият_ЯИЎ-сервис_Копия ГАК" xfId="684"/>
    <cellStyle name="_Фаолият_ЯИЎ-сервис_Приложение 1" xfId="685"/>
    <cellStyle name="_Фаолият_ЯИЎ-сервис_Приложения к ПП" xfId="686"/>
    <cellStyle name="_Фаолият_ЯИЎ-сервис_Приложения_167-4" xfId="687"/>
    <cellStyle name="_Фаолият_ЯИЎ-сервис_Рассмот.таблица-экономия в деньгах-1" xfId="688"/>
    <cellStyle name="_Фаолият_ЯИЎ-сервис_формы" xfId="689"/>
    <cellStyle name="_ФОНД(10.03.2011)" xfId="690"/>
    <cellStyle name="_ФОНД(28.02.11)" xfId="691"/>
    <cellStyle name="_Формирование 13112009" xfId="700"/>
    <cellStyle name="_Формирование 13112009 2" xfId="701"/>
    <cellStyle name="_Формирование 13112009_ИМПОРТОЗАМЕЩЕНИЕ" xfId="702"/>
    <cellStyle name="_Хоразм" xfId="711"/>
    <cellStyle name="_Хоразм 2" xfId="712"/>
    <cellStyle name="_Хоразм вилояти  январ-апрел янги иш уринлари  04.05.2009 йил" xfId="713"/>
    <cellStyle name="_Хоразм вилояти янги иш уринлари" xfId="714"/>
    <cellStyle name="_Хоразм вилояти янги иш урни январ-июн ойлари" xfId="715"/>
    <cellStyle name="_Хоразм_8- 9-10-жадвал" xfId="716"/>
    <cellStyle name="_Хоразм_ВВП пром (2)" xfId="717"/>
    <cellStyle name="_Хоразм_газомекость последний" xfId="718"/>
    <cellStyle name="_Хоразм_ИМПОРТОЗАМЕЩЕНИЕ" xfId="719"/>
    <cellStyle name="_Хоразм_Копия прил  134 и рассм  (6)" xfId="720"/>
    <cellStyle name="_Хоразм_Ожидаемые рабочие места" xfId="721"/>
    <cellStyle name="_Хоразм_Ожидаемые рабочие места 2" xfId="722"/>
    <cellStyle name="_Хоразм_Ожидаемые рабочие места_1 кв.2013г.ожидаемый" xfId="723"/>
    <cellStyle name="_Хоразм_Форма-ЯИЎ ва бандлик" xfId="724"/>
    <cellStyle name="_Хоразм_Форма-ЯИЎ ва бандлик_факт раб места МЭ 05.09.2011" xfId="725"/>
    <cellStyle name="_Хоразм_формы" xfId="726"/>
    <cellStyle name="_чора-тадбир свод" xfId="727"/>
    <cellStyle name="_чора-тадбир свод 2" xfId="728"/>
    <cellStyle name="_чора-тадбир свод_8- 9-10-жадвал" xfId="729"/>
    <cellStyle name="_чора-тадбир свод_II. Мониторинг янв-фев 09" xfId="730"/>
    <cellStyle name="_чора-тадбир свод_II. Мониторинг янв-фев 09 2" xfId="731"/>
    <cellStyle name="_чора-тадбир свод_II. Мониторинг янв-фев 09_ИМПОРТОЗАМЕЩЕНИЕ" xfId="732"/>
    <cellStyle name="_чора-тадбир свод_ВВП пром (2)" xfId="733"/>
    <cellStyle name="_чора-тадбир свод_вес  16ж мониторинг" xfId="734"/>
    <cellStyle name="_чора-тадбир свод_газомекость последний" xfId="735"/>
    <cellStyle name="_чора-тадбир свод_ИМПОРТОЗАМЕЩЕНИЕ" xfId="736"/>
    <cellStyle name="_чора-тадбир свод_Копия прил  134 и рассм  (6)" xfId="753"/>
    <cellStyle name="_чора-тадбир свод_қишлоқ таррақиёти 82 банд тўлиқ" xfId="737"/>
    <cellStyle name="_чора-тадбир свод_қишлоқ таррақиёти 82 банд тўлиқ 2" xfId="738"/>
    <cellStyle name="_чора-тадбир свод_қишлоқ таррақиёти 82 банд тўлиқ_1 кв.2013г.ожидаемый" xfId="739"/>
    <cellStyle name="_чора-тадбир свод_қишлоқ таррақиёти 82 банд тўлиқ_2 Приложение №1 к Постановлению" xfId="740"/>
    <cellStyle name="_чора-тадбир свод_қишлоқ таррақиёти 82 банд тўлиқ_2 Приложения к постановлению" xfId="741"/>
    <cellStyle name="_чора-тадбир свод_қишлоқ таррақиёти 82 банд тўлиқ_3 Приложение №2 к Постановлению" xfId="742"/>
    <cellStyle name="_чора-тадбир свод_қишлоқ таррақиёти 82 банд тўлиқ_в трансгаз" xfId="743"/>
    <cellStyle name="_чора-тадбир свод_қишлоқ таррақиёти 82 банд тўлиқ_газомекость последний" xfId="744"/>
    <cellStyle name="_чора-тадбир свод_қишлоқ таррақиёти 82 банд тўлиқ_Книга2" xfId="745"/>
    <cellStyle name="_чора-тадбир свод_қишлоқ таррақиёти 82 банд тўлиқ_Копия 2 Приложение _1 к Постановлению" xfId="746"/>
    <cellStyle name="_чора-тадбир свод_қишлоқ таррақиёти 82 банд тўлиқ_Копия ГАК" xfId="747"/>
    <cellStyle name="_чора-тадбир свод_қишлоқ таррақиёти 82 банд тўлиқ_Приложение 1" xfId="748"/>
    <cellStyle name="_чора-тадбир свод_қишлоқ таррақиёти 82 банд тўлиқ_Приложения к ПП" xfId="749"/>
    <cellStyle name="_чора-тадбир свод_қишлоқ таррақиёти 82 банд тўлиқ_Приложения_167-4" xfId="750"/>
    <cellStyle name="_чора-тадбир свод_қишлоқ таррақиёти 82 банд тўлиқ_Рассмот.таблица-экономия в деньгах-1" xfId="751"/>
    <cellStyle name="_чора-тадбир свод_қишлоқ таррақиёти 82 банд тўлиқ_формы" xfId="752"/>
    <cellStyle name="_чора-тадбир свод_Ожидаемые рабочие места" xfId="754"/>
    <cellStyle name="_чора-тадбир свод_Ожидаемые рабочие места 2" xfId="755"/>
    <cellStyle name="_чора-тадбир свод_Ожидаемые рабочие места_1 кв.2013г.ожидаемый" xfId="756"/>
    <cellStyle name="_чора-тадбир свод_Пром жадвалллар 6 ой" xfId="757"/>
    <cellStyle name="_чора-тадбир свод_Форма-ЯИЎ ва бандлик" xfId="758"/>
    <cellStyle name="_чора-тадбир свод_Форма-ЯИЎ ва бандлик_факт раб места МЭ 05.09.2011" xfId="759"/>
    <cellStyle name="_чора-тадбир свод_формы" xfId="760"/>
    <cellStyle name="_чора-тадбир свод_ЯИЎ-сервис" xfId="761"/>
    <cellStyle name="_чора-тадбир свод_ЯИЎ-сервис 2" xfId="762"/>
    <cellStyle name="_чора-тадбир свод_ЯИЎ-сервис_1 кв.2013г.ожидаемый" xfId="763"/>
    <cellStyle name="_чора-тадбир свод_ЯИЎ-сервис_2 Приложение №1 к Постановлению" xfId="764"/>
    <cellStyle name="_чора-тадбир свод_ЯИЎ-сервис_2 Приложения к постановлению" xfId="765"/>
    <cellStyle name="_чора-тадбир свод_ЯИЎ-сервис_3 Приложение №2 к Постановлению" xfId="766"/>
    <cellStyle name="_чора-тадбир свод_ЯИЎ-сервис_в трансгаз" xfId="767"/>
    <cellStyle name="_чора-тадбир свод_ЯИЎ-сервис_газомекость последний" xfId="768"/>
    <cellStyle name="_чора-тадбир свод_ЯИЎ-сервис_Книга2" xfId="769"/>
    <cellStyle name="_чора-тадбир свод_ЯИЎ-сервис_Копия 2 Приложение _1 к Постановлению" xfId="770"/>
    <cellStyle name="_чора-тадбир свод_ЯИЎ-сервис_Копия ГАК" xfId="771"/>
    <cellStyle name="_чора-тадбир свод_ЯИЎ-сервис_Приложение 1" xfId="772"/>
    <cellStyle name="_чора-тадбир свод_ЯИЎ-сервис_Приложения к ПП" xfId="773"/>
    <cellStyle name="_чора-тадбир свод_ЯИЎ-сервис_Приложения_167-4" xfId="774"/>
    <cellStyle name="_чора-тадбир свод_ЯИЎ-сервис_Рассмот.таблица-экономия в деньгах-1" xfId="775"/>
    <cellStyle name="_чора-тадбир свод_ЯИЎ-сервис_формы" xfId="776"/>
    <cellStyle name="_январь-март в Мин эк" xfId="777"/>
    <cellStyle name="_январь-март в Мин эк 2" xfId="778"/>
    <cellStyle name="_январь-март в Мин эк_ИМПОРТОЗАМЕЩЕНИЕ" xfId="779"/>
    <cellStyle name="_넥시아 MINOR CHANGE 검토" xfId="780"/>
    <cellStyle name="_법인현황요약" xfId="781"/>
    <cellStyle name="_비상경영계획(REV.2)" xfId="782"/>
    <cellStyle name="_상반기 실적전망 (완결9.7)" xfId="783"/>
    <cellStyle name="_종합-MAN-POWER LOADING" xfId="784"/>
    <cellStyle name="_종합-MAN-POWER LOADING_ТЭО 195000 БП 2008 1% рент 23% пов цен" xfId="785"/>
    <cellStyle name="_종합-MAN-POWER LOADING_ТЭО 205000 БП 2008 1% рент 23% пов цен" xfId="786"/>
    <cellStyle name="_첨부1" xfId="787"/>
    <cellStyle name="؛ن [0]_³‎´" xfId="788"/>
    <cellStyle name="؛ن_³‎´" xfId="789"/>
    <cellStyle name="؟”´ذ_³‎´" xfId="790"/>
    <cellStyle name="”?ќђќ‘ћ‚›‰" xfId="792"/>
    <cellStyle name="”?љ‘?ђћ‚ђќќ›‰" xfId="793"/>
    <cellStyle name="”€ќђќ‘ћ‚›‰" xfId="794"/>
    <cellStyle name="”€ќђќ‘ћ‚›‰ 2" xfId="795"/>
    <cellStyle name="”€ќђќ‘ћ‚›‰_уточн.ож.эксп.1кв.14г (17.03.14г)" xfId="796"/>
    <cellStyle name="”€љ‘€ђћ‚ђќќ›‰" xfId="797"/>
    <cellStyle name="”€љ‘€ђћ‚ђќќ›‰ 2" xfId="798"/>
    <cellStyle name="”€љ‘€ђћ‚ђќќ›‰_уточн.ож.эксп.1кв.14г (17.03.14г)" xfId="799"/>
    <cellStyle name="”ќђќ‘ћ‚›‰" xfId="800"/>
    <cellStyle name="”љ‘ђћ‚ђќќ›‰" xfId="801"/>
    <cellStyle name="„…ќ…†ќ›‰" xfId="802"/>
    <cellStyle name="„ђ’ђ" xfId="803"/>
    <cellStyle name="„ђ’ђ 2" xfId="804"/>
    <cellStyle name="€’ћѓћ‚›‰" xfId="807"/>
    <cellStyle name="€’ћѓћ‚›‰ 2" xfId="808"/>
    <cellStyle name="€’ћѓћ‚›‰_уточн.ож.эксп.1кв.14г (17.03.14г)" xfId="809"/>
    <cellStyle name="‡ђѓћ‹ћ‚ћљ1" xfId="805"/>
    <cellStyle name="‡ђѓћ‹ћ‚ћљ2" xfId="806"/>
    <cellStyle name="’ћѓћ‚›‰" xfId="791"/>
    <cellStyle name="" xfId="1"/>
    <cellStyle name="" xfId="2"/>
    <cellStyle name="_1 кв ФАКТОР" xfId="67"/>
    <cellStyle name="_1 кв ФАКТОР" xfId="68"/>
    <cellStyle name="_1.Промышленность" xfId="71"/>
    <cellStyle name="_1.Промышленность" xfId="72"/>
    <cellStyle name="_1.Промышленность_ВВП пром (2)" xfId="75"/>
    <cellStyle name="_1.Промышленность_ВВП пром (2)" xfId="76"/>
    <cellStyle name="_1.Промышленность_газомекость последний" xfId="79"/>
    <cellStyle name="_1.Промышленность_газомекость последний" xfId="80"/>
    <cellStyle name="_1.Промышленность_газомекость последний_Копия ГАК" xfId="83"/>
    <cellStyle name="_1.Промышленность_газомекость последний_Копия ГАК" xfId="84"/>
    <cellStyle name="_1.Промышленность_газомекость последний_прил и рассм АП вариант МЭ. xls" xfId="87"/>
    <cellStyle name="_1.Промышленность_газомекость последний_прил и рассм АП вариант МЭ. xls" xfId="88"/>
    <cellStyle name="_1.Промышленность_Копия прил  134 и рассм  (6)" xfId="91"/>
    <cellStyle name="_1.Промышленность_Копия прил  134 и рассм  (6)" xfId="92"/>
    <cellStyle name="_1.Промышленность_формы" xfId="95"/>
    <cellStyle name="_1.Промышленность_формы" xfId="96"/>
    <cellStyle name="_1.Промышленность_формы_Копия ГАК" xfId="99"/>
    <cellStyle name="_1.Промышленность_формы_Копия ГАК" xfId="100"/>
    <cellStyle name="_1q2010" xfId="103"/>
    <cellStyle name="_1q2010" xfId="104"/>
    <cellStyle name="_1П" xfId="108"/>
    <cellStyle name="_1П" xfId="109"/>
    <cellStyle name="_4.Инвестиции to" xfId="153"/>
    <cellStyle name="_4.Инвестиции to" xfId="154"/>
    <cellStyle name="_4.Инвестиции to_газомекость последний" xfId="157"/>
    <cellStyle name="_4.Инвестиции to_газомекость последний" xfId="158"/>
    <cellStyle name="_4.Инвестиции to_Копия прил  134 и рассм  (6)" xfId="161"/>
    <cellStyle name="_4.Инвестиции to_Копия прил  134 и рассм  (6)" xfId="162"/>
    <cellStyle name="_4.Инвестиции to_формы" xfId="165"/>
    <cellStyle name="_4.Инвестиции to_формы" xfId="166"/>
    <cellStyle name="_8- 9-10-жадвал" xfId="169"/>
    <cellStyle name="_8- 9-10-жадвал" xfId="170"/>
    <cellStyle name="_8- 9-10-жадвал 2" xfId="173"/>
    <cellStyle name="_8- 9-10-жадвал 2" xfId="174"/>
    <cellStyle name="_ВВП пром (2)" xfId="222"/>
    <cellStyle name="_ВВП пром (2)" xfId="223"/>
    <cellStyle name="_газомекость последний" xfId="228"/>
    <cellStyle name="_газомекость последний" xfId="229"/>
    <cellStyle name="_газомекость последний_Копия ГАК" xfId="232"/>
    <cellStyle name="_газомекость последний_Копия ГАК" xfId="233"/>
    <cellStyle name="_газомекость последний_прил и рассм АП вариант МЭ. xls" xfId="236"/>
    <cellStyle name="_газомекость последний_прил и рассм АП вариант МЭ. xls" xfId="237"/>
    <cellStyle name="_доп. табл по Поручению министра - посл." xfId="267"/>
    <cellStyle name="_доп. табл по Поручению министра - посл." xfId="268"/>
    <cellStyle name="_ИМПОРТОЗАМЕЩЕНИЕ" xfId="284"/>
    <cellStyle name="_ИМПОРТОЗАМЕЩЕНИЕ" xfId="285"/>
    <cellStyle name="_Копия прил  134 и рассм  (6)" xfId="317"/>
    <cellStyle name="_Копия прил  134 и рассм  (6)" xfId="318"/>
    <cellStyle name="_Копия ТАБЛИЦА (ЛОКАЛИЗАЦИЯ 2011)" xfId="321"/>
    <cellStyle name="_Копия ТАБЛИЦА (ЛОКАЛИЗАЦИЯ 2011)" xfId="322"/>
    <cellStyle name="_МВЭС Хусанбой" xfId="332"/>
    <cellStyle name="_МВЭС Хусанбой" xfId="333"/>
    <cellStyle name="_МВЭС Хусанбой 2" xfId="336"/>
    <cellStyle name="_МВЭС Хусанбой 2" xfId="337"/>
    <cellStyle name="_МВЭС Хусанбой 3" xfId="340"/>
    <cellStyle name="_МВЭС Хусанбой 3" xfId="341"/>
    <cellStyle name="_МВЭС Хусанбой 4" xfId="344"/>
    <cellStyle name="_МВЭС Хусанбой 4" xfId="345"/>
    <cellStyle name="_МВЭС Хусанбой 5" xfId="348"/>
    <cellStyle name="_МВЭС Хусанбой 5" xfId="349"/>
    <cellStyle name="_МВЭС Хусанбой_1 кв.2013г.ожидаемый" xfId="352"/>
    <cellStyle name="_МВЭС Хусанбой_1 кв.2013г.ожидаемый" xfId="353"/>
    <cellStyle name="_МВЭС2" xfId="356"/>
    <cellStyle name="_МВЭС2" xfId="357"/>
    <cellStyle name="_МВЭС2 2" xfId="360"/>
    <cellStyle name="_МВЭС2 2" xfId="361"/>
    <cellStyle name="_МВЭС2 3" xfId="364"/>
    <cellStyle name="_МВЭС2 3" xfId="365"/>
    <cellStyle name="_МВЭС2 4" xfId="368"/>
    <cellStyle name="_МВЭС2 4" xfId="369"/>
    <cellStyle name="_МВЭС2 5" xfId="372"/>
    <cellStyle name="_МВЭС2 5" xfId="373"/>
    <cellStyle name="_МВЭС2_1 кв.2013г.ожидаемый" xfId="376"/>
    <cellStyle name="_МВЭС2_1 кв.2013г.ожидаемый" xfId="377"/>
    <cellStyle name="_Ожидаемые рабочие места" xfId="398"/>
    <cellStyle name="_Ожидаемые рабочие места" xfId="399"/>
    <cellStyle name="_Ожидаемые рабочие места 2" xfId="402"/>
    <cellStyle name="_Ожидаемые рабочие места 2" xfId="403"/>
    <cellStyle name="_Ожидаемые рабочие места 3" xfId="406"/>
    <cellStyle name="_Ожидаемые рабочие места 3" xfId="407"/>
    <cellStyle name="_Ожидаемые рабочие места 4" xfId="410"/>
    <cellStyle name="_Ожидаемые рабочие места 4" xfId="411"/>
    <cellStyle name="_Ожидаемые рабочие места 5" xfId="414"/>
    <cellStyle name="_Ожидаемые рабочие места 5" xfId="415"/>
    <cellStyle name="_Ожидаемые рабочие места_1 кв.2013г.ожидаемый" xfId="418"/>
    <cellStyle name="_Ожидаемые рабочие места_1 кв.2013г.ожидаемый" xfId="419"/>
    <cellStyle name="_СВОД Жадваллар 2008-2012й" xfId="459"/>
    <cellStyle name="_СВОД Жадваллар 2008-2012й" xfId="460"/>
    <cellStyle name="_СВОД Жадваллар 2008-2012й 2" xfId="463"/>
    <cellStyle name="_СВОД Жадваллар 2008-2012й 2" xfId="464"/>
    <cellStyle name="_СВОД Жадваллар 2008-2012й 3" xfId="467"/>
    <cellStyle name="_СВОД Жадваллар 2008-2012й 3" xfId="468"/>
    <cellStyle name="_СВОД Жадваллар 2008-2012й 4" xfId="471"/>
    <cellStyle name="_СВОД Жадваллар 2008-2012й 4" xfId="472"/>
    <cellStyle name="_СВОД Жадваллар 2008-2012й 5" xfId="475"/>
    <cellStyle name="_СВОД Жадваллар 2008-2012й 5" xfId="476"/>
    <cellStyle name="_СВОД Жадваллар 2008-2012й_1 кв.2013г.ожидаемый" xfId="479"/>
    <cellStyle name="_СВОД Жадваллар 2008-2012й_1 кв.2013г.ожидаемый" xfId="480"/>
    <cellStyle name="_СВОД Жадваллар 2008-2012й_СВОД Прогноз 2008-2012й" xfId="483"/>
    <cellStyle name="_СВОД Жадваллар 2008-2012й_СВОД Прогноз 2008-2012й" xfId="484"/>
    <cellStyle name="_СВОД Жадваллар 2008-2012й_СВОД Прогноз 2008-2012й 2" xfId="487"/>
    <cellStyle name="_СВОД Жадваллар 2008-2012й_СВОД Прогноз 2008-2012й 2" xfId="488"/>
    <cellStyle name="_СВОД Жадваллар 2008-2012й_СВОД Прогноз 2008-2012й 3" xfId="491"/>
    <cellStyle name="_СВОД Жадваллар 2008-2012й_СВОД Прогноз 2008-2012й 3" xfId="492"/>
    <cellStyle name="_СВОД Жадваллар 2008-2012й_СВОД Прогноз 2008-2012й 4" xfId="495"/>
    <cellStyle name="_СВОД Жадваллар 2008-2012й_СВОД Прогноз 2008-2012й 4" xfId="496"/>
    <cellStyle name="_СВОД Жадваллар 2008-2012й_СВОД Прогноз 2008-2012й 5" xfId="499"/>
    <cellStyle name="_СВОД Жадваллар 2008-2012й_СВОД Прогноз 2008-2012й 5" xfId="500"/>
    <cellStyle name="_СВОД Жадваллар 2008-2012й_СВОД Прогноз 2008-2012й_1 кв.2013г.ожидаемый" xfId="503"/>
    <cellStyle name="_СВОД Жадваллар 2008-2012й_СВОД Прогноз 2008-2012й_1 кв.2013г.ожидаемый" xfId="504"/>
    <cellStyle name="_СВОД Прогноз 2008-2012й" xfId="507"/>
    <cellStyle name="_СВОД Прогноз 2008-2012й" xfId="508"/>
    <cellStyle name="_СВОД Прогноз 2008-2012й 2" xfId="511"/>
    <cellStyle name="_СВОД Прогноз 2008-2012й 2" xfId="512"/>
    <cellStyle name="_СВОД Прогноз 2008-2012й 3" xfId="515"/>
    <cellStyle name="_СВОД Прогноз 2008-2012й 3" xfId="516"/>
    <cellStyle name="_СВОД Прогноз 2008-2012й 4" xfId="519"/>
    <cellStyle name="_СВОД Прогноз 2008-2012й 4" xfId="520"/>
    <cellStyle name="_СВОД Прогноз 2008-2012й 5" xfId="523"/>
    <cellStyle name="_СВОД Прогноз 2008-2012й 5" xfId="524"/>
    <cellStyle name="_СВОД Прогноз 2008-2012й_1 кв.2013г.ожидаемый" xfId="527"/>
    <cellStyle name="_СВОД Прогноз 2008-2012й_1 кв.2013г.ожидаемый" xfId="528"/>
    <cellStyle name="_с-с" xfId="546"/>
    <cellStyle name="_с-с" xfId="547"/>
    <cellStyle name="_Табл.1кв.2011г.ожид" xfId="566"/>
    <cellStyle name="_Табл.1кв.2011г.ожид" xfId="567"/>
    <cellStyle name="_Умум ОК" xfId="571"/>
    <cellStyle name="_Умум ОК" xfId="572"/>
    <cellStyle name="_Умум ОК_ИМПОРТОЗАМЕЩЕНИЕ" xfId="575"/>
    <cellStyle name="_Умум ОК_ИМПОРТОЗАМЕЩЕНИЕ" xfId="576"/>
    <cellStyle name="_Умум ОК_Копия ТАБЛИЦА (ЛОКАЛИЗАЦИЯ 2011)" xfId="579"/>
    <cellStyle name="_Умум ОК_Копия ТАБЛИЦА (ЛОКАЛИЗАЦИЯ 2011)" xfId="580"/>
    <cellStyle name="_Умум ОК_Факт стат" xfId="583"/>
    <cellStyle name="_Умум ОК_Факт стат" xfId="584"/>
    <cellStyle name="_Умум ОК_Факт стат 2" xfId="587"/>
    <cellStyle name="_Умум ОК_Факт стат 2" xfId="588"/>
    <cellStyle name="_Умум ОК_Факт стат_ИМПОРТОЗАМЕЩЕНИЕ" xfId="591"/>
    <cellStyle name="_Умум ОК_Факт стат_ИМПОРТОЗАМЕЩЕНИЕ" xfId="592"/>
    <cellStyle name="_Умум ОК_Факт стат_Приложение_2" xfId="595"/>
    <cellStyle name="_Умум ОК_Факт стат_Приложение_2" xfId="596"/>
    <cellStyle name="_Умум ОК_Факт стат_Приложения 1-3 к проекту ПП 11.07.2011" xfId="599"/>
    <cellStyle name="_Умум ОК_Факт стат_Приложения 1-3 к проекту ПП 11.07.2011" xfId="600"/>
    <cellStyle name="_Умум ОК_Факт стат_Приложения к постановлению" xfId="603"/>
    <cellStyle name="_Умум ОК_Факт стат_Приложения к постановлению" xfId="604"/>
    <cellStyle name="_Умум ОК_Факт стат_Приложения к постановлению 1-3" xfId="607"/>
    <cellStyle name="_Умум ОК_Факт стат_Приложения к постановлению 1-3" xfId="608"/>
    <cellStyle name="_Умум ОК_Факт стат_Приложения к постановлению- Азимову" xfId="611"/>
    <cellStyle name="_Умум ОК_Факт стат_Приложения к постановлению- Азимову" xfId="612"/>
    <cellStyle name="_Умум ОК_Факт стат_Приложения к постановлению- Азимову 2" xfId="615"/>
    <cellStyle name="_Умум ОК_Факт стат_Приложения к постановлению- Азимову 2" xfId="616"/>
    <cellStyle name="_Умум ОК_Факт стат_Приложения к постановлению посл." xfId="619"/>
    <cellStyle name="_Умум ОК_Факт стат_Приложения к постановлению посл." xfId="620"/>
    <cellStyle name="_Факт стат" xfId="623"/>
    <cellStyle name="_Факт стат" xfId="624"/>
    <cellStyle name="_Факт стат_ИМПОРТОЗАМЕЩЕНИЕ" xfId="627"/>
    <cellStyle name="_Факт стат_ИМПОРТОЗАМЕЩЕНИЕ" xfId="628"/>
    <cellStyle name="_Факт стат_Приложения к постановлению- Азимову 2" xfId="631"/>
    <cellStyle name="_Факт стат_Приложения к постановлению- Азимову 2" xfId="632"/>
    <cellStyle name="_факторы2011 год" xfId="636"/>
    <cellStyle name="_факторы2011 год" xfId="637"/>
    <cellStyle name="_Форма-ЯИЎ ва бандлик" xfId="692"/>
    <cellStyle name="_Форма-ЯИЎ ва бандлик" xfId="693"/>
    <cellStyle name="_Форма-ЯИЎ ва бандлик_факт раб места МЭ 05.09.2011" xfId="696"/>
    <cellStyle name="_Форма-ЯИЎ ва бандлик_факт раб места МЭ 05.09.2011" xfId="697"/>
    <cellStyle name="_формы" xfId="703"/>
    <cellStyle name="_формы" xfId="704"/>
    <cellStyle name="_формы_Копия ГАК" xfId="707"/>
    <cellStyle name="_формы_Копия ГАК" xfId="708"/>
    <cellStyle name="" xfId="3"/>
    <cellStyle name="" xfId="4"/>
    <cellStyle name="_1 кв ФАКТОР" xfId="69"/>
    <cellStyle name="_1 кв ФАКТОР" xfId="70"/>
    <cellStyle name="_1.Промышленность" xfId="73"/>
    <cellStyle name="_1.Промышленность" xfId="74"/>
    <cellStyle name="_1.Промышленность_ВВП пром (2)" xfId="77"/>
    <cellStyle name="_1.Промышленность_ВВП пром (2)" xfId="78"/>
    <cellStyle name="_1.Промышленность_газомекость последний" xfId="81"/>
    <cellStyle name="_1.Промышленность_газомекость последний" xfId="82"/>
    <cellStyle name="_1.Промышленность_газомекость последний_Копия ГАК" xfId="85"/>
    <cellStyle name="_1.Промышленность_газомекость последний_Копия ГАК" xfId="86"/>
    <cellStyle name="_1.Промышленность_газомекость последний_прил и рассм АП вариант МЭ. xls" xfId="89"/>
    <cellStyle name="_1.Промышленность_газомекость последний_прил и рассм АП вариант МЭ. xls" xfId="90"/>
    <cellStyle name="_1.Промышленность_Копия прил  134 и рассм  (6)" xfId="93"/>
    <cellStyle name="_1.Промышленность_Копия прил  134 и рассм  (6)" xfId="94"/>
    <cellStyle name="_1.Промышленность_формы" xfId="97"/>
    <cellStyle name="_1.Промышленность_формы" xfId="98"/>
    <cellStyle name="_1.Промышленность_формы_Копия ГАК" xfId="101"/>
    <cellStyle name="_1.Промышленность_формы_Копия ГАК" xfId="102"/>
    <cellStyle name="_1q2010" xfId="105"/>
    <cellStyle name="_1q2010" xfId="106"/>
    <cellStyle name="_1П" xfId="110"/>
    <cellStyle name="_1П" xfId="111"/>
    <cellStyle name="_4.Инвестиции to" xfId="155"/>
    <cellStyle name="_4.Инвестиции to" xfId="156"/>
    <cellStyle name="_4.Инвестиции to_газомекость последний" xfId="159"/>
    <cellStyle name="_4.Инвестиции to_газомекость последний" xfId="160"/>
    <cellStyle name="_4.Инвестиции to_Копия прил  134 и рассм  (6)" xfId="163"/>
    <cellStyle name="_4.Инвестиции to_Копия прил  134 и рассм  (6)" xfId="164"/>
    <cellStyle name="_4.Инвестиции to_формы" xfId="167"/>
    <cellStyle name="_4.Инвестиции to_формы" xfId="168"/>
    <cellStyle name="_8- 9-10-жадвал" xfId="171"/>
    <cellStyle name="_8- 9-10-жадвал" xfId="172"/>
    <cellStyle name="_8- 9-10-жадвал 2" xfId="175"/>
    <cellStyle name="_8- 9-10-жадвал 2" xfId="176"/>
    <cellStyle name="_ВВП пром (2)" xfId="224"/>
    <cellStyle name="_ВВП пром (2)" xfId="225"/>
    <cellStyle name="_газомекость последний" xfId="230"/>
    <cellStyle name="_газомекость последний" xfId="231"/>
    <cellStyle name="_газомекость последний_Копия ГАК" xfId="234"/>
    <cellStyle name="_газомекость последний_Копия ГАК" xfId="235"/>
    <cellStyle name="_газомекость последний_прил и рассм АП вариант МЭ. xls" xfId="238"/>
    <cellStyle name="_газомекость последний_прил и рассм АП вариант МЭ. xls" xfId="239"/>
    <cellStyle name="_доп. табл по Поручению министра - посл." xfId="269"/>
    <cellStyle name="_доп. табл по Поручению министра - посл." xfId="270"/>
    <cellStyle name="_ИМПОРТОЗАМЕЩЕНИЕ" xfId="286"/>
    <cellStyle name="_ИМПОРТОЗАМЕЩЕНИЕ" xfId="287"/>
    <cellStyle name="_Копия прил  134 и рассм  (6)" xfId="319"/>
    <cellStyle name="_Копия прил  134 и рассм  (6)" xfId="320"/>
    <cellStyle name="_Копия ТАБЛИЦА (ЛОКАЛИЗАЦИЯ 2011)" xfId="323"/>
    <cellStyle name="_Копия ТАБЛИЦА (ЛОКАЛИЗАЦИЯ 2011)" xfId="324"/>
    <cellStyle name="_МВЭС Хусанбой" xfId="334"/>
    <cellStyle name="_МВЭС Хусанбой" xfId="335"/>
    <cellStyle name="_МВЭС Хусанбой 2" xfId="338"/>
    <cellStyle name="_МВЭС Хусанбой 2" xfId="339"/>
    <cellStyle name="_МВЭС Хусанбой 3" xfId="342"/>
    <cellStyle name="_МВЭС Хусанбой 3" xfId="343"/>
    <cellStyle name="_МВЭС Хусанбой 4" xfId="346"/>
    <cellStyle name="_МВЭС Хусанбой 4" xfId="347"/>
    <cellStyle name="_МВЭС Хусанбой 5" xfId="350"/>
    <cellStyle name="_МВЭС Хусанбой 5" xfId="351"/>
    <cellStyle name="_МВЭС Хусанбой_1 кв.2013г.ожидаемый" xfId="354"/>
    <cellStyle name="_МВЭС Хусанбой_1 кв.2013г.ожидаемый" xfId="355"/>
    <cellStyle name="_МВЭС2" xfId="358"/>
    <cellStyle name="_МВЭС2" xfId="359"/>
    <cellStyle name="_МВЭС2 2" xfId="362"/>
    <cellStyle name="_МВЭС2 2" xfId="363"/>
    <cellStyle name="_МВЭС2 3" xfId="366"/>
    <cellStyle name="_МВЭС2 3" xfId="367"/>
    <cellStyle name="_МВЭС2 4" xfId="370"/>
    <cellStyle name="_МВЭС2 4" xfId="371"/>
    <cellStyle name="_МВЭС2 5" xfId="374"/>
    <cellStyle name="_МВЭС2 5" xfId="375"/>
    <cellStyle name="_МВЭС2_1 кв.2013г.ожидаемый" xfId="378"/>
    <cellStyle name="_МВЭС2_1 кв.2013г.ожидаемый" xfId="379"/>
    <cellStyle name="_Ожидаемые рабочие места" xfId="400"/>
    <cellStyle name="_Ожидаемые рабочие места" xfId="401"/>
    <cellStyle name="_Ожидаемые рабочие места 2" xfId="404"/>
    <cellStyle name="_Ожидаемые рабочие места 2" xfId="405"/>
    <cellStyle name="_Ожидаемые рабочие места 3" xfId="408"/>
    <cellStyle name="_Ожидаемые рабочие места 3" xfId="409"/>
    <cellStyle name="_Ожидаемые рабочие места 4" xfId="412"/>
    <cellStyle name="_Ожидаемые рабочие места 4" xfId="413"/>
    <cellStyle name="_Ожидаемые рабочие места 5" xfId="416"/>
    <cellStyle name="_Ожидаемые рабочие места 5" xfId="417"/>
    <cellStyle name="_Ожидаемые рабочие места_1 кв.2013г.ожидаемый" xfId="420"/>
    <cellStyle name="_Ожидаемые рабочие места_1 кв.2013г.ожидаемый" xfId="421"/>
    <cellStyle name="_СВОД Жадваллар 2008-2012й" xfId="461"/>
    <cellStyle name="_СВОД Жадваллар 2008-2012й" xfId="462"/>
    <cellStyle name="_СВОД Жадваллар 2008-2012й 2" xfId="465"/>
    <cellStyle name="_СВОД Жадваллар 2008-2012й 2" xfId="466"/>
    <cellStyle name="_СВОД Жадваллар 2008-2012й 3" xfId="469"/>
    <cellStyle name="_СВОД Жадваллар 2008-2012й 3" xfId="470"/>
    <cellStyle name="_СВОД Жадваллар 2008-2012й 4" xfId="473"/>
    <cellStyle name="_СВОД Жадваллар 2008-2012й 4" xfId="474"/>
    <cellStyle name="_СВОД Жадваллар 2008-2012й 5" xfId="477"/>
    <cellStyle name="_СВОД Жадваллар 2008-2012й 5" xfId="478"/>
    <cellStyle name="_СВОД Жадваллар 2008-2012й_1 кв.2013г.ожидаемый" xfId="481"/>
    <cellStyle name="_СВОД Жадваллар 2008-2012й_1 кв.2013г.ожидаемый" xfId="482"/>
    <cellStyle name="_СВОД Жадваллар 2008-2012й_СВОД Прогноз 2008-2012й" xfId="485"/>
    <cellStyle name="_СВОД Жадваллар 2008-2012й_СВОД Прогноз 2008-2012й" xfId="486"/>
    <cellStyle name="_СВОД Жадваллар 2008-2012й_СВОД Прогноз 2008-2012й 2" xfId="489"/>
    <cellStyle name="_СВОД Жадваллар 2008-2012й_СВОД Прогноз 2008-2012й 2" xfId="490"/>
    <cellStyle name="_СВОД Жадваллар 2008-2012й_СВОД Прогноз 2008-2012й 3" xfId="493"/>
    <cellStyle name="_СВОД Жадваллар 2008-2012й_СВОД Прогноз 2008-2012й 3" xfId="494"/>
    <cellStyle name="_СВОД Жадваллар 2008-2012й_СВОД Прогноз 2008-2012й 4" xfId="497"/>
    <cellStyle name="_СВОД Жадваллар 2008-2012й_СВОД Прогноз 2008-2012й 4" xfId="498"/>
    <cellStyle name="_СВОД Жадваллар 2008-2012й_СВОД Прогноз 2008-2012й 5" xfId="501"/>
    <cellStyle name="_СВОД Жадваллар 2008-2012й_СВОД Прогноз 2008-2012й 5" xfId="502"/>
    <cellStyle name="_СВОД Жадваллар 2008-2012й_СВОД Прогноз 2008-2012й_1 кв.2013г.ожидаемый" xfId="505"/>
    <cellStyle name="_СВОД Жадваллар 2008-2012й_СВОД Прогноз 2008-2012й_1 кв.2013г.ожидаемый" xfId="506"/>
    <cellStyle name="_СВОД Прогноз 2008-2012й" xfId="509"/>
    <cellStyle name="_СВОД Прогноз 2008-2012й" xfId="510"/>
    <cellStyle name="_СВОД Прогноз 2008-2012й 2" xfId="513"/>
    <cellStyle name="_СВОД Прогноз 2008-2012й 2" xfId="514"/>
    <cellStyle name="_СВОД Прогноз 2008-2012й 3" xfId="517"/>
    <cellStyle name="_СВОД Прогноз 2008-2012й 3" xfId="518"/>
    <cellStyle name="_СВОД Прогноз 2008-2012й 4" xfId="521"/>
    <cellStyle name="_СВОД Прогноз 2008-2012й 4" xfId="522"/>
    <cellStyle name="_СВОД Прогноз 2008-2012й 5" xfId="525"/>
    <cellStyle name="_СВОД Прогноз 2008-2012й 5" xfId="526"/>
    <cellStyle name="_СВОД Прогноз 2008-2012й_1 кв.2013г.ожидаемый" xfId="529"/>
    <cellStyle name="_СВОД Прогноз 2008-2012й_1 кв.2013г.ожидаемый" xfId="530"/>
    <cellStyle name="_с-с" xfId="548"/>
    <cellStyle name="_с-с" xfId="549"/>
    <cellStyle name="_Табл.1кв.2011г.ожид" xfId="568"/>
    <cellStyle name="_Табл.1кв.2011г.ожид" xfId="569"/>
    <cellStyle name="_Умум ОК" xfId="573"/>
    <cellStyle name="_Умум ОК" xfId="574"/>
    <cellStyle name="_Умум ОК_ИМПОРТОЗАМЕЩЕНИЕ" xfId="577"/>
    <cellStyle name="_Умум ОК_ИМПОРТОЗАМЕЩЕНИЕ" xfId="578"/>
    <cellStyle name="_Умум ОК_Копия ТАБЛИЦА (ЛОКАЛИЗАЦИЯ 2011)" xfId="581"/>
    <cellStyle name="_Умум ОК_Копия ТАБЛИЦА (ЛОКАЛИЗАЦИЯ 2011)" xfId="582"/>
    <cellStyle name="_Умум ОК_Факт стат" xfId="585"/>
    <cellStyle name="_Умум ОК_Факт стат" xfId="586"/>
    <cellStyle name="_Умум ОК_Факт стат 2" xfId="589"/>
    <cellStyle name="_Умум ОК_Факт стат 2" xfId="590"/>
    <cellStyle name="_Умум ОК_Факт стат_ИМПОРТОЗАМЕЩЕНИЕ" xfId="593"/>
    <cellStyle name="_Умум ОК_Факт стат_ИМПОРТОЗАМЕЩЕНИЕ" xfId="594"/>
    <cellStyle name="_Умум ОК_Факт стат_Приложение_2" xfId="597"/>
    <cellStyle name="_Умум ОК_Факт стат_Приложение_2" xfId="598"/>
    <cellStyle name="_Умум ОК_Факт стат_Приложения 1-3 к проекту ПП 11.07.2011" xfId="601"/>
    <cellStyle name="_Умум ОК_Факт стат_Приложения 1-3 к проекту ПП 11.07.2011" xfId="602"/>
    <cellStyle name="_Умум ОК_Факт стат_Приложения к постановлению" xfId="605"/>
    <cellStyle name="_Умум ОК_Факт стат_Приложения к постановлению" xfId="606"/>
    <cellStyle name="_Умум ОК_Факт стат_Приложения к постановлению 1-3" xfId="609"/>
    <cellStyle name="_Умум ОК_Факт стат_Приложения к постановлению 1-3" xfId="610"/>
    <cellStyle name="_Умум ОК_Факт стат_Приложения к постановлению- Азимову" xfId="613"/>
    <cellStyle name="_Умум ОК_Факт стат_Приложения к постановлению- Азимову" xfId="614"/>
    <cellStyle name="_Умум ОК_Факт стат_Приложения к постановлению- Азимову 2" xfId="617"/>
    <cellStyle name="_Умум ОК_Факт стат_Приложения к постановлению- Азимову 2" xfId="618"/>
    <cellStyle name="_Умум ОК_Факт стат_Приложения к постановлению посл." xfId="621"/>
    <cellStyle name="_Умум ОК_Факт стат_Приложения к постановлению посл." xfId="622"/>
    <cellStyle name="_Факт стат" xfId="625"/>
    <cellStyle name="_Факт стат" xfId="626"/>
    <cellStyle name="_Факт стат_ИМПОРТОЗАМЕЩЕНИЕ" xfId="629"/>
    <cellStyle name="_Факт стат_ИМПОРТОЗАМЕЩЕНИЕ" xfId="630"/>
    <cellStyle name="_Факт стат_Приложения к постановлению- Азимову 2" xfId="633"/>
    <cellStyle name="_Факт стат_Приложения к постановлению- Азимову 2" xfId="634"/>
    <cellStyle name="_факторы2011 год" xfId="638"/>
    <cellStyle name="_факторы2011 год" xfId="639"/>
    <cellStyle name="_Форма-ЯИЎ ва бандлик" xfId="694"/>
    <cellStyle name="_Форма-ЯИЎ ва бандлик" xfId="695"/>
    <cellStyle name="_Форма-ЯИЎ ва бандлик_факт раб места МЭ 05.09.2011" xfId="698"/>
    <cellStyle name="_Форма-ЯИЎ ва бандлик_факт раб места МЭ 05.09.2011" xfId="699"/>
    <cellStyle name="_формы" xfId="705"/>
    <cellStyle name="_формы" xfId="706"/>
    <cellStyle name="_формы_Копия ГАК" xfId="709"/>
    <cellStyle name="_формы_Копия ГАК" xfId="710"/>
    <cellStyle name="" xfId="5"/>
    <cellStyle name="1" xfId="811"/>
    <cellStyle name="2" xfId="814"/>
    <cellStyle name="æØè [0.00]_PRODUCT DETAIL Q1" xfId="1645"/>
    <cellStyle name="æØè_PRODUCT DETAIL Q1" xfId="1646"/>
    <cellStyle name="EY [0.00]_PRODUCT DETAIL Q1" xfId="1793"/>
    <cellStyle name="ÊÝ [0.00]_PRODUCT DETAIL Q1" xfId="1794"/>
    <cellStyle name="EY [0.00]_PRODUCT DETAIL Q1 2" xfId="1795"/>
    <cellStyle name="ÊÝ [0.00]_PRODUCT DETAIL Q1 2" xfId="1796"/>
    <cellStyle name="EY [0.00]_PRODUCT DETAIL Q3 (2)" xfId="1797"/>
    <cellStyle name="ÊÝ [0.00]_PRODUCT DETAIL Q3 (2)" xfId="1798"/>
    <cellStyle name="EY [0.00]_PRODUCT DETAIL Q3 (2) 2" xfId="1799"/>
    <cellStyle name="ÊÝ [0.00]_PRODUCT DETAIL Q3 (2) 2" xfId="1800"/>
    <cellStyle name="EY_PRODUCT DETAIL Q1" xfId="1801"/>
    <cellStyle name="ÊÝ_PRODUCT DETAIL Q1" xfId="1802"/>
    <cellStyle name="EY_PRODUCT DETAIL Q1 2" xfId="1803"/>
    <cellStyle name="ÊÝ_PRODUCT DETAIL Q1 2" xfId="1804"/>
    <cellStyle name="EY_PRODUCT DETAIL Q3 (2)" xfId="1805"/>
    <cellStyle name="ÊÝ_PRODUCT DETAIL Q3 (2)" xfId="1806"/>
    <cellStyle name="EY_PRODUCT DETAIL Q3 (2) 2" xfId="1807"/>
    <cellStyle name="ÊÝ_PRODUCT DETAIL Q3 (2) 2" xfId="1808"/>
    <cellStyle name="W_BOOKSHIP" xfId="2006"/>
    <cellStyle name="0,0_x000d__x000a_NA_x000d__x000a_" xfId="810"/>
    <cellStyle name="¹ض¤ [0]_³‎´" xfId="812"/>
    <cellStyle name="¹ض¤_³‎´" xfId="813"/>
    <cellStyle name="20% - Accent1" xfId="815"/>
    <cellStyle name="20% - Accent1 2" xfId="816"/>
    <cellStyle name="20% - Accent1_Инвестка 2014 от МЭ (финиш)" xfId="817"/>
    <cellStyle name="20% - Accent2" xfId="818"/>
    <cellStyle name="20% - Accent2 2" xfId="819"/>
    <cellStyle name="20% - Accent2_Инвестка 2014 от МЭ (финиш)" xfId="820"/>
    <cellStyle name="20% - Accent3" xfId="821"/>
    <cellStyle name="20% - Accent3 2" xfId="822"/>
    <cellStyle name="20% - Accent3_Инвестка 2014 от МЭ (финиш)" xfId="823"/>
    <cellStyle name="20% - Accent4" xfId="824"/>
    <cellStyle name="20% - Accent4 2" xfId="825"/>
    <cellStyle name="20% - Accent4_Инвестка 2014 от МЭ (финиш)" xfId="826"/>
    <cellStyle name="20% - Accent5" xfId="827"/>
    <cellStyle name="20% - Accent5 2" xfId="828"/>
    <cellStyle name="20% - Accent5_Инвестка 2014 от МЭ (финиш)" xfId="829"/>
    <cellStyle name="20% - Accent6" xfId="830"/>
    <cellStyle name="20% - Accent6 2" xfId="831"/>
    <cellStyle name="20% - Accent6_Инвестка 2014 от МЭ (финиш)" xfId="832"/>
    <cellStyle name="20% - Акцент1 2" xfId="833"/>
    <cellStyle name="20% - Акцент1 2 2" xfId="834"/>
    <cellStyle name="20% - Акцент1 3" xfId="835"/>
    <cellStyle name="20% - Акцент1 3 2" xfId="836"/>
    <cellStyle name="20% - Акцент1 4" xfId="837"/>
    <cellStyle name="20% - Акцент2 2" xfId="838"/>
    <cellStyle name="20% - Акцент2 2 2" xfId="839"/>
    <cellStyle name="20% - Акцент2 3" xfId="840"/>
    <cellStyle name="20% - Акцент2 3 2" xfId="841"/>
    <cellStyle name="20% - Акцент2 4" xfId="842"/>
    <cellStyle name="20% - Акцент3 2" xfId="843"/>
    <cellStyle name="20% - Акцент3 2 2" xfId="844"/>
    <cellStyle name="20% - Акцент3 3" xfId="845"/>
    <cellStyle name="20% - Акцент3 3 2" xfId="846"/>
    <cellStyle name="20% - Акцент3 4" xfId="847"/>
    <cellStyle name="20% - Акцент4 2" xfId="848"/>
    <cellStyle name="20% - Акцент4 2 2" xfId="849"/>
    <cellStyle name="20% - Акцент4 3" xfId="850"/>
    <cellStyle name="20% - Акцент4 3 2" xfId="851"/>
    <cellStyle name="20% - Акцент4 4" xfId="852"/>
    <cellStyle name="20% - Акцент5 2" xfId="853"/>
    <cellStyle name="20% - Акцент5 2 2" xfId="854"/>
    <cellStyle name="20% - Акцент5 3" xfId="855"/>
    <cellStyle name="20% - Акцент5 3 2" xfId="856"/>
    <cellStyle name="20% - Акцент5 4" xfId="857"/>
    <cellStyle name="20% - Акцент6 2" xfId="858"/>
    <cellStyle name="20% - Акцент6 2 2" xfId="859"/>
    <cellStyle name="20% - Акцент6 3" xfId="860"/>
    <cellStyle name="20% - Акцент6 3 2" xfId="861"/>
    <cellStyle name="20% - Акцент6 4" xfId="862"/>
    <cellStyle name="20% - アクセント 1" xfId="863"/>
    <cellStyle name="20% - アクセント 2" xfId="864"/>
    <cellStyle name="20% - アクセント 3" xfId="865"/>
    <cellStyle name="20% - アクセント 4" xfId="866"/>
    <cellStyle name="20% - アクセント 5" xfId="867"/>
    <cellStyle name="20% - アクセント 6" xfId="868"/>
    <cellStyle name="40% - Accent1" xfId="869"/>
    <cellStyle name="40% - Accent1 2" xfId="870"/>
    <cellStyle name="40% - Accent1_Инвестка 2014 от МЭ (финиш)" xfId="871"/>
    <cellStyle name="40% - Accent2" xfId="872"/>
    <cellStyle name="40% - Accent2 2" xfId="873"/>
    <cellStyle name="40% - Accent2_Инвестка 2014 от МЭ (финиш)" xfId="874"/>
    <cellStyle name="40% - Accent3" xfId="875"/>
    <cellStyle name="40% - Accent3 2" xfId="876"/>
    <cellStyle name="40% - Accent3_Инвестка 2014 от МЭ (финиш)" xfId="877"/>
    <cellStyle name="40% - Accent4" xfId="878"/>
    <cellStyle name="40% - Accent4 2" xfId="879"/>
    <cellStyle name="40% - Accent4_Инвестка 2014 от МЭ (финиш)" xfId="880"/>
    <cellStyle name="40% - Accent5" xfId="881"/>
    <cellStyle name="40% - Accent5 2" xfId="882"/>
    <cellStyle name="40% - Accent5_Инвестка 2014 от МЭ (финиш)" xfId="883"/>
    <cellStyle name="40% - Accent6" xfId="884"/>
    <cellStyle name="40% - Accent6 2" xfId="885"/>
    <cellStyle name="40% - Accent6_Инвестка 2014 от МЭ (финиш)" xfId="886"/>
    <cellStyle name="40% - Акцент1 2" xfId="887"/>
    <cellStyle name="40% - Акцент1 2 2" xfId="888"/>
    <cellStyle name="40% - Акцент1 3" xfId="889"/>
    <cellStyle name="40% - Акцент1 3 2" xfId="890"/>
    <cellStyle name="40% - Акцент1 4" xfId="891"/>
    <cellStyle name="40% - Акцент2 2" xfId="892"/>
    <cellStyle name="40% - Акцент2 2 2" xfId="893"/>
    <cellStyle name="40% - Акцент2 3" xfId="894"/>
    <cellStyle name="40% - Акцент2 3 2" xfId="895"/>
    <cellStyle name="40% - Акцент2 4" xfId="896"/>
    <cellStyle name="40% - Акцент3 2" xfId="897"/>
    <cellStyle name="40% - Акцент3 2 2" xfId="898"/>
    <cellStyle name="40% - Акцент3 3" xfId="899"/>
    <cellStyle name="40% - Акцент3 3 2" xfId="900"/>
    <cellStyle name="40% - Акцент3 4" xfId="901"/>
    <cellStyle name="40% - Акцент4 2" xfId="902"/>
    <cellStyle name="40% - Акцент4 2 2" xfId="903"/>
    <cellStyle name="40% - Акцент4 3" xfId="904"/>
    <cellStyle name="40% - Акцент4 3 2" xfId="905"/>
    <cellStyle name="40% - Акцент4 4" xfId="906"/>
    <cellStyle name="40% - Акцент5 2" xfId="907"/>
    <cellStyle name="40% - Акцент5 2 2" xfId="908"/>
    <cellStyle name="40% - Акцент5 3" xfId="909"/>
    <cellStyle name="40% - Акцент5 3 2" xfId="910"/>
    <cellStyle name="40% - Акцент5 4" xfId="911"/>
    <cellStyle name="40% - Акцент6 2" xfId="912"/>
    <cellStyle name="40% - Акцент6 2 2" xfId="913"/>
    <cellStyle name="40% - Акцент6 3" xfId="914"/>
    <cellStyle name="40% - Акцент6 3 2" xfId="915"/>
    <cellStyle name="40% - Акцент6 4" xfId="916"/>
    <cellStyle name="40% - アクセント 1" xfId="917"/>
    <cellStyle name="40% - アクセント 2" xfId="918"/>
    <cellStyle name="40% - アクセント 3" xfId="919"/>
    <cellStyle name="40% - アクセント 4" xfId="920"/>
    <cellStyle name="40% - アクセント 5" xfId="921"/>
    <cellStyle name="40% - アクセント 6" xfId="922"/>
    <cellStyle name="60% - Accent1" xfId="923"/>
    <cellStyle name="60% - Accent1 2" xfId="924"/>
    <cellStyle name="60% - Accent1_уточн.ож.эксп.1кв.14г (17.03.14г)" xfId="925"/>
    <cellStyle name="60% - Accent2" xfId="926"/>
    <cellStyle name="60% - Accent2 2" xfId="927"/>
    <cellStyle name="60% - Accent2_уточн.ож.эксп.1кв.14г (17.03.14г)" xfId="928"/>
    <cellStyle name="60% - Accent3" xfId="929"/>
    <cellStyle name="60% - Accent3 2" xfId="930"/>
    <cellStyle name="60% - Accent3_уточн.ож.эксп.1кв.14г (17.03.14г)" xfId="931"/>
    <cellStyle name="60% - Accent4" xfId="932"/>
    <cellStyle name="60% - Accent4 2" xfId="933"/>
    <cellStyle name="60% - Accent4_уточн.ож.эксп.1кв.14г (17.03.14г)" xfId="934"/>
    <cellStyle name="60% - Accent5" xfId="935"/>
    <cellStyle name="60% - Accent5 2" xfId="936"/>
    <cellStyle name="60% - Accent5_уточн.ож.эксп.1кв.14г (17.03.14г)" xfId="937"/>
    <cellStyle name="60% - Accent6" xfId="938"/>
    <cellStyle name="60% - Accent6 2" xfId="939"/>
    <cellStyle name="60% - Accent6_уточн.ож.эксп.1кв.14г (17.03.14г)" xfId="940"/>
    <cellStyle name="60% - Акцент1 2" xfId="941"/>
    <cellStyle name="60% - Акцент1 3" xfId="942"/>
    <cellStyle name="60% - Акцент2 2" xfId="943"/>
    <cellStyle name="60% - Акцент2 3" xfId="944"/>
    <cellStyle name="60% - Акцент3 2" xfId="945"/>
    <cellStyle name="60% - Акцент3 3" xfId="946"/>
    <cellStyle name="60% - Акцент4 2" xfId="947"/>
    <cellStyle name="60% - Акцент4 3" xfId="948"/>
    <cellStyle name="60% - Акцент5 2" xfId="949"/>
    <cellStyle name="60% - Акцент5 3" xfId="950"/>
    <cellStyle name="60% - Акцент6 2" xfId="951"/>
    <cellStyle name="60% - Акцент6 3" xfId="952"/>
    <cellStyle name="60% - アクセント 1" xfId="953"/>
    <cellStyle name="60% - アクセント 2" xfId="954"/>
    <cellStyle name="60% - アクセント 3" xfId="955"/>
    <cellStyle name="60% - アクセント 4" xfId="956"/>
    <cellStyle name="60% - アクセント 5" xfId="957"/>
    <cellStyle name="60% - アクセント 6" xfId="958"/>
    <cellStyle name="A???_x0005__x0014_" xfId="959"/>
    <cellStyle name="A????????n_??A???" xfId="960"/>
    <cellStyle name="A??????C?" xfId="961"/>
    <cellStyle name="A?????A???" xfId="962"/>
    <cellStyle name="A?????o 4DR NB PHASE I ACT " xfId="963"/>
    <cellStyle name="A?????o 4DR NB PHASE I ACT_??o 4DR NB PHASE I ACT " xfId="964"/>
    <cellStyle name="A????a???" xfId="965"/>
    <cellStyle name="A????a도??" xfId="966"/>
    <cellStyle name="A????C??PL " xfId="967"/>
    <cellStyle name="A????e?iAaCI?aA?" xfId="968"/>
    <cellStyle name="A???[0]_??A???" xfId="969"/>
    <cellStyle name="A???3?1차 " xfId="970"/>
    <cellStyle name="A???98?A??(2)_98?a???" xfId="971"/>
    <cellStyle name="A???98?a???" xfId="972"/>
    <cellStyle name="A???98?a도??" xfId="973"/>
    <cellStyle name="A???A???I1? CoE? " xfId="974"/>
    <cellStyle name="A???A???iCa_?e?iAaCI?aA?" xfId="975"/>
    <cellStyle name="A???A?량?iCa_?e?iAaCI?aA?" xfId="976"/>
    <cellStyle name="A???AoAUAy?C? " xfId="977"/>
    <cellStyle name="A???AoAUAy캿C? " xfId="978"/>
    <cellStyle name="A???A쪨??I1컐 CoE? " xfId="979"/>
    <cellStyle name="A???C?Ao_AoAUAy?C? " xfId="980"/>
    <cellStyle name="A???F006-1A? " xfId="981"/>
    <cellStyle name="A???F008-1A?  " xfId="982"/>
    <cellStyle name="A???INQUIRY ???A?Ao " xfId="983"/>
    <cellStyle name="A???T-100 ??o 4DR NB PHASE I " xfId="984"/>
    <cellStyle name="A???T-100 AI?YAo?? TIMING " xfId="985"/>
    <cellStyle name="A???V10 VARIATION MODEL SOP TIMING " xfId="986"/>
    <cellStyle name="A???컐?췈??n_??A???" xfId="987"/>
    <cellStyle name="A???퍈팫캻C?" xfId="988"/>
    <cellStyle name="A??[0]_?3?1차 " xfId="989"/>
    <cellStyle name="A??¶ [0]" xfId="990"/>
    <cellStyle name="A??¶ [0] 2" xfId="991"/>
    <cellStyle name="A??¶,_x0005__x0014_" xfId="992"/>
    <cellStyle name="A??¶_???«??Aa" xfId="993"/>
    <cellStyle name="A??3??4DR NB PHASE I ACT " xfId="994"/>
    <cellStyle name="A??3??4DR NB PHASE I ACT_3??4DR NB PHASE I ACT " xfId="995"/>
    <cellStyle name="A??A?A9?uBU " xfId="996"/>
    <cellStyle name="A??F006-1차 " xfId="997"/>
    <cellStyle name="A??F008-1차  " xfId="998"/>
    <cellStyle name="A??T-100 3??4DR NB PHASE I " xfId="999"/>
    <cellStyle name="A??T-100 AI1北?a TIMING " xfId="1000"/>
    <cellStyle name="A??V10 VARIATION MODEL SOP TIMING " xfId="1001"/>
    <cellStyle name="Aaia?iue" xfId="1002"/>
    <cellStyle name="Aaia?iue [0]" xfId="1003"/>
    <cellStyle name="Aaia?iue_,, 255 якуни" xfId="1004"/>
    <cellStyle name="Äåíåæíûé_Êíèãà3" xfId="1005"/>
    <cellStyle name="Accent1" xfId="1006"/>
    <cellStyle name="Accent1 - 20%" xfId="1007"/>
    <cellStyle name="Accent1 - 20% 2" xfId="1008"/>
    <cellStyle name="Accent1 - 20% 2 2" xfId="1009"/>
    <cellStyle name="Accent1 - 20% 2_Инвестка 2014 от МЭ (финиш)" xfId="1010"/>
    <cellStyle name="Accent1 - 20% 3" xfId="1011"/>
    <cellStyle name="Accent1 - 20%_база" xfId="1012"/>
    <cellStyle name="Accent1 - 40%" xfId="1013"/>
    <cellStyle name="Accent1 - 40% 2" xfId="1014"/>
    <cellStyle name="Accent1 - 40% 2 2" xfId="1015"/>
    <cellStyle name="Accent1 - 40% 2_Инвестка 2014 от МЭ (финиш)" xfId="1016"/>
    <cellStyle name="Accent1 - 40% 3" xfId="1017"/>
    <cellStyle name="Accent1 - 40%_база" xfId="1018"/>
    <cellStyle name="Accent1 - 60%" xfId="1019"/>
    <cellStyle name="Accent1 - 60% 2" xfId="1020"/>
    <cellStyle name="Accent1 - 60% 2 2" xfId="1021"/>
    <cellStyle name="Accent1 - 60% 2_Инвестка 2014 от МЭ (финиш)" xfId="1022"/>
    <cellStyle name="Accent1 - 60% 3" xfId="1023"/>
    <cellStyle name="Accent1 - 60%_база" xfId="1024"/>
    <cellStyle name="Accent1 2" xfId="1025"/>
    <cellStyle name="Accent1 2 2" xfId="1026"/>
    <cellStyle name="Accent1 2_Инвестка 2014 от МЭ (финиш)" xfId="1027"/>
    <cellStyle name="Accent1 3" xfId="1028"/>
    <cellStyle name="Accent1 3 2" xfId="1029"/>
    <cellStyle name="Accent1 3_Инвестка 2014 от МЭ (финиш)" xfId="1030"/>
    <cellStyle name="Accent1 4" xfId="1031"/>
    <cellStyle name="Accent1 5" xfId="1032"/>
    <cellStyle name="Accent1 6" xfId="1033"/>
    <cellStyle name="Accent1 7" xfId="1034"/>
    <cellStyle name="Accent1 8" xfId="1035"/>
    <cellStyle name="Accent1_1. Расчет т. роста ТП за 2013г. и прогноз на 2014г. (11-05.11.13г)" xfId="1036"/>
    <cellStyle name="Accent2" xfId="1037"/>
    <cellStyle name="Accent2 - 20%" xfId="1038"/>
    <cellStyle name="Accent2 - 20% 2" xfId="1039"/>
    <cellStyle name="Accent2 - 20% 2 2" xfId="1040"/>
    <cellStyle name="Accent2 - 20% 2_Инвестка 2014 от МЭ (финиш)" xfId="1041"/>
    <cellStyle name="Accent2 - 20% 3" xfId="1042"/>
    <cellStyle name="Accent2 - 20%_база" xfId="1043"/>
    <cellStyle name="Accent2 - 40%" xfId="1044"/>
    <cellStyle name="Accent2 - 40% 2" xfId="1045"/>
    <cellStyle name="Accent2 - 40% 2 2" xfId="1046"/>
    <cellStyle name="Accent2 - 40% 2_Инвестка 2014 от МЭ (финиш)" xfId="1047"/>
    <cellStyle name="Accent2 - 40% 3" xfId="1048"/>
    <cellStyle name="Accent2 - 40%_база" xfId="1049"/>
    <cellStyle name="Accent2 - 60%" xfId="1050"/>
    <cellStyle name="Accent2 - 60% 2" xfId="1051"/>
    <cellStyle name="Accent2 - 60% 2 2" xfId="1052"/>
    <cellStyle name="Accent2 - 60% 2_Инвестка 2014 от МЭ (финиш)" xfId="1053"/>
    <cellStyle name="Accent2 - 60% 3" xfId="1054"/>
    <cellStyle name="Accent2 - 60%_база" xfId="1055"/>
    <cellStyle name="Accent2 2" xfId="1056"/>
    <cellStyle name="Accent2 2 2" xfId="1057"/>
    <cellStyle name="Accent2 2_Инвестка 2014 от МЭ (финиш)" xfId="1058"/>
    <cellStyle name="Accent2 3" xfId="1059"/>
    <cellStyle name="Accent2 3 2" xfId="1060"/>
    <cellStyle name="Accent2 3_Инвестка 2014 от МЭ (финиш)" xfId="1061"/>
    <cellStyle name="Accent2 4" xfId="1062"/>
    <cellStyle name="Accent2 5" xfId="1063"/>
    <cellStyle name="Accent2 6" xfId="1064"/>
    <cellStyle name="Accent2 7" xfId="1065"/>
    <cellStyle name="Accent2 8" xfId="1066"/>
    <cellStyle name="Accent2_1. Расчет т. роста ТП за 2013г. и прогноз на 2014г. (11-05.11.13г)" xfId="1067"/>
    <cellStyle name="Accent3" xfId="1068"/>
    <cellStyle name="Accent3 - 20%" xfId="1069"/>
    <cellStyle name="Accent3 - 20% 2" xfId="1070"/>
    <cellStyle name="Accent3 - 20% 2 2" xfId="1071"/>
    <cellStyle name="Accent3 - 20% 2_Инвестка 2014 от МЭ (финиш)" xfId="1072"/>
    <cellStyle name="Accent3 - 20% 3" xfId="1073"/>
    <cellStyle name="Accent3 - 20%_база" xfId="1074"/>
    <cellStyle name="Accent3 - 40%" xfId="1075"/>
    <cellStyle name="Accent3 - 40% 2" xfId="1076"/>
    <cellStyle name="Accent3 - 40% 2 2" xfId="1077"/>
    <cellStyle name="Accent3 - 40% 2_Инвестка 2014 от МЭ (финиш)" xfId="1078"/>
    <cellStyle name="Accent3 - 40% 3" xfId="1079"/>
    <cellStyle name="Accent3 - 40%_база" xfId="1080"/>
    <cellStyle name="Accent3 - 60%" xfId="1081"/>
    <cellStyle name="Accent3 - 60% 2" xfId="1082"/>
    <cellStyle name="Accent3 - 60% 2 2" xfId="1083"/>
    <cellStyle name="Accent3 - 60% 2_Инвестка 2014 от МЭ (финиш)" xfId="1084"/>
    <cellStyle name="Accent3 - 60% 3" xfId="1085"/>
    <cellStyle name="Accent3 - 60%_база" xfId="1086"/>
    <cellStyle name="Accent3 2" xfId="1087"/>
    <cellStyle name="Accent3 2 2" xfId="1088"/>
    <cellStyle name="Accent3 2_Инвестка 2014 от МЭ (финиш)" xfId="1089"/>
    <cellStyle name="Accent3 3" xfId="1090"/>
    <cellStyle name="Accent3 3 2" xfId="1091"/>
    <cellStyle name="Accent3 3_Инвестка 2014 от МЭ (финиш)" xfId="1092"/>
    <cellStyle name="Accent3 4" xfId="1093"/>
    <cellStyle name="Accent3 5" xfId="1094"/>
    <cellStyle name="Accent3 6" xfId="1095"/>
    <cellStyle name="Accent3 7" xfId="1096"/>
    <cellStyle name="Accent3 8" xfId="1097"/>
    <cellStyle name="Accent3_1. Расчет т. роста ТП за 2013г. и прогноз на 2014г. (11-05.11.13г)" xfId="1098"/>
    <cellStyle name="Accent4" xfId="1099"/>
    <cellStyle name="Accent4 - 20%" xfId="1100"/>
    <cellStyle name="Accent4 - 20% 2" xfId="1101"/>
    <cellStyle name="Accent4 - 20% 2 2" xfId="1102"/>
    <cellStyle name="Accent4 - 20% 2_Инвестка 2014 от МЭ (финиш)" xfId="1103"/>
    <cellStyle name="Accent4 - 20% 3" xfId="1104"/>
    <cellStyle name="Accent4 - 20%_база" xfId="1105"/>
    <cellStyle name="Accent4 - 40%" xfId="1106"/>
    <cellStyle name="Accent4 - 40% 2" xfId="1107"/>
    <cellStyle name="Accent4 - 40% 2 2" xfId="1108"/>
    <cellStyle name="Accent4 - 40% 2_Инвестка 2014 от МЭ (финиш)" xfId="1109"/>
    <cellStyle name="Accent4 - 40% 3" xfId="1110"/>
    <cellStyle name="Accent4 - 40%_база" xfId="1111"/>
    <cellStyle name="Accent4 - 60%" xfId="1112"/>
    <cellStyle name="Accent4 - 60% 2" xfId="1113"/>
    <cellStyle name="Accent4 - 60% 2 2" xfId="1114"/>
    <cellStyle name="Accent4 - 60% 2_Инвестка 2014 от МЭ (финиш)" xfId="1115"/>
    <cellStyle name="Accent4 - 60% 3" xfId="1116"/>
    <cellStyle name="Accent4 - 60%_база" xfId="1117"/>
    <cellStyle name="Accent4 2" xfId="1118"/>
    <cellStyle name="Accent4 2 2" xfId="1119"/>
    <cellStyle name="Accent4 2_Инвестка 2014 от МЭ (финиш)" xfId="1120"/>
    <cellStyle name="Accent4 3" xfId="1121"/>
    <cellStyle name="Accent4 3 2" xfId="1122"/>
    <cellStyle name="Accent4 3_Инвестка 2014 от МЭ (финиш)" xfId="1123"/>
    <cellStyle name="Accent4 4" xfId="1124"/>
    <cellStyle name="Accent4 5" xfId="1125"/>
    <cellStyle name="Accent4 6" xfId="1126"/>
    <cellStyle name="Accent4 7" xfId="1127"/>
    <cellStyle name="Accent4 8" xfId="1128"/>
    <cellStyle name="Accent4_1. Расчет т. роста ТП за 2013г. и прогноз на 2014г. (11-05.11.13г)" xfId="1129"/>
    <cellStyle name="Accent5" xfId="1130"/>
    <cellStyle name="Accent5 - 20%" xfId="1131"/>
    <cellStyle name="Accent5 - 20% 2" xfId="1132"/>
    <cellStyle name="Accent5 - 20% 2 2" xfId="1133"/>
    <cellStyle name="Accent5 - 20% 2_Инвестка 2014 от МЭ (финиш)" xfId="1134"/>
    <cellStyle name="Accent5 - 20% 3" xfId="1135"/>
    <cellStyle name="Accent5 - 20%_база" xfId="1136"/>
    <cellStyle name="Accent5 - 40%" xfId="1137"/>
    <cellStyle name="Accent5 - 40% 2" xfId="1138"/>
    <cellStyle name="Accent5 - 40% 2 2" xfId="1139"/>
    <cellStyle name="Accent5 - 40% 2_Инвестка 2014 от МЭ (финиш)" xfId="1140"/>
    <cellStyle name="Accent5 - 40% 3" xfId="1141"/>
    <cellStyle name="Accent5 - 40%_база" xfId="1142"/>
    <cellStyle name="Accent5 - 60%" xfId="1143"/>
    <cellStyle name="Accent5 - 60% 2" xfId="1144"/>
    <cellStyle name="Accent5 - 60% 2 2" xfId="1145"/>
    <cellStyle name="Accent5 - 60% 2_Инвестка 2014 от МЭ (финиш)" xfId="1146"/>
    <cellStyle name="Accent5 - 60% 3" xfId="1147"/>
    <cellStyle name="Accent5 - 60%_база" xfId="1148"/>
    <cellStyle name="Accent5 2" xfId="1149"/>
    <cellStyle name="Accent5 2 2" xfId="1150"/>
    <cellStyle name="Accent5 2_Инвестка 2014 от МЭ (финиш)" xfId="1151"/>
    <cellStyle name="Accent5 3" xfId="1152"/>
    <cellStyle name="Accent5 3 2" xfId="1153"/>
    <cellStyle name="Accent5 3_Инвестка 2014 от МЭ (финиш)" xfId="1154"/>
    <cellStyle name="Accent5 4" xfId="1155"/>
    <cellStyle name="Accent5 5" xfId="1156"/>
    <cellStyle name="Accent5 6" xfId="1157"/>
    <cellStyle name="Accent5 7" xfId="1158"/>
    <cellStyle name="Accent5 8" xfId="1159"/>
    <cellStyle name="Accent5_1. Расчет т. роста ТП за 2013г. и прогноз на 2014г. (11-05.11.13г)" xfId="1160"/>
    <cellStyle name="Accent6" xfId="1161"/>
    <cellStyle name="Accent6 - 20%" xfId="1162"/>
    <cellStyle name="Accent6 - 20% 2" xfId="1163"/>
    <cellStyle name="Accent6 - 20% 2 2" xfId="1164"/>
    <cellStyle name="Accent6 - 20% 2_Инвестка 2014 от МЭ (финиш)" xfId="1165"/>
    <cellStyle name="Accent6 - 20% 3" xfId="1166"/>
    <cellStyle name="Accent6 - 20%_база" xfId="1167"/>
    <cellStyle name="Accent6 - 40%" xfId="1168"/>
    <cellStyle name="Accent6 - 40% 2" xfId="1169"/>
    <cellStyle name="Accent6 - 40% 2 2" xfId="1170"/>
    <cellStyle name="Accent6 - 40% 2_Инвестка 2014 от МЭ (финиш)" xfId="1171"/>
    <cellStyle name="Accent6 - 40% 3" xfId="1172"/>
    <cellStyle name="Accent6 - 40%_база" xfId="1173"/>
    <cellStyle name="Accent6 - 60%" xfId="1174"/>
    <cellStyle name="Accent6 - 60% 2" xfId="1175"/>
    <cellStyle name="Accent6 - 60% 2 2" xfId="1176"/>
    <cellStyle name="Accent6 - 60% 2_Инвестка 2014 от МЭ (финиш)" xfId="1177"/>
    <cellStyle name="Accent6 - 60% 3" xfId="1178"/>
    <cellStyle name="Accent6 - 60%_база" xfId="1179"/>
    <cellStyle name="Accent6 2" xfId="1180"/>
    <cellStyle name="Accent6 2 2" xfId="1181"/>
    <cellStyle name="Accent6 2_Инвестка 2014 от МЭ (финиш)" xfId="1182"/>
    <cellStyle name="Accent6 3" xfId="1183"/>
    <cellStyle name="Accent6 3 2" xfId="1184"/>
    <cellStyle name="Accent6 3_Инвестка 2014 от МЭ (финиш)" xfId="1185"/>
    <cellStyle name="Accent6 4" xfId="1186"/>
    <cellStyle name="Accent6 5" xfId="1187"/>
    <cellStyle name="Accent6 6" xfId="1188"/>
    <cellStyle name="Accent6 7" xfId="1189"/>
    <cellStyle name="Accent6 8" xfId="1190"/>
    <cellStyle name="Accent6_1. Расчет т. роста ТП за 2013г. и прогноз на 2014г. (11-05.11.13г)" xfId="1191"/>
    <cellStyle name="Acdldnnueer" xfId="1192"/>
    <cellStyle name="AeE­ [0]" xfId="1193"/>
    <cellStyle name="ÅëÈ­ [0]" xfId="1194"/>
    <cellStyle name="AeE­ [0] 2" xfId="1195"/>
    <cellStyle name="ÅëÈ­ [0] 2" xfId="1196"/>
    <cellStyle name="AeE­ [0]_???«??Aa" xfId="1197"/>
    <cellStyle name="ÅëÈ­ [0]_´ë¿ìÃâÇÏ¿äÃ» " xfId="1198"/>
    <cellStyle name="AeE­ [0]_±aE??CLAN(AuA¦A¶°C)" xfId="1199"/>
    <cellStyle name="ÅëÈ­ [0]_±âÈ¹½ÇLAN(ÀüÁ¦Á¶°Ç)" xfId="1200"/>
    <cellStyle name="AeE­ [0]_±e?µ±?" xfId="1201"/>
    <cellStyle name="ÅëÈ­ [0]_±è¿µ±æ" xfId="1202"/>
    <cellStyle name="AeE­ [0]_»cA??c?A" xfId="1203"/>
    <cellStyle name="ÅëÈ­ [0]_»çÀ¯¾ç½Ä" xfId="1204"/>
    <cellStyle name="AeE­ [0]_°u?®A?AOLABEL" xfId="1205"/>
    <cellStyle name="ÅëÈ­ [0]_°ü¸®Ã¥ÀÓLABEL" xfId="1206"/>
    <cellStyle name="AeE­ [0]_½A°￡°eE¹ " xfId="1207"/>
    <cellStyle name="ÅëÈ­ [0]_97³âµµ ÇÁ·ÎÁ§Æ® ÇöÈ²" xfId="1208"/>
    <cellStyle name="AeE­ [0]_A?·®?iCa" xfId="1209"/>
    <cellStyle name="ÅëÈ­ [0]_Â÷·®¿îÇà" xfId="1210"/>
    <cellStyle name="AeE­ [0]_AaCI?aA " xfId="1211"/>
    <cellStyle name="ÅëÈ­ [0]_ÃâÇÏ¿äÃ»" xfId="1212"/>
    <cellStyle name="AeE­ [0]_AO°????«??°i?c?A" xfId="1213"/>
    <cellStyle name="ÅëÈ­ [0]_ÁÖ°£¾÷¹«º¸°í¾ç½Ä" xfId="1214"/>
    <cellStyle name="AeE­ [0]_CLAIM1" xfId="1215"/>
    <cellStyle name="ÅëÈ­ [0]_CLAIM1" xfId="1216"/>
    <cellStyle name="AeE­ [0]_CLAIM1 2" xfId="1217"/>
    <cellStyle name="ÅëÈ­ [0]_CLAIM1 2" xfId="1218"/>
    <cellStyle name="AeE­ [0]_CLAIM1_bizness plan 2008 (version 1)" xfId="1219"/>
    <cellStyle name="ÅëÈ­ [0]_CLAIM1_bizness plan 2008 (version 1)" xfId="1220"/>
    <cellStyle name="AeE­ [0]_CLAIM1_Импорт- 2008 Биз-план АКxls" xfId="1221"/>
    <cellStyle name="ÅëÈ­ [0]_CLAIM1_Импорт- 2008 Биз-план АКxls" xfId="1222"/>
    <cellStyle name="AeE­ [0]_CLAIM1_Импорт- 2008 Биз-план АКxls (2)" xfId="1223"/>
    <cellStyle name="ÅëÈ­ [0]_CLAIM1_Импорт- 2008 Биз-план АКxls (2)" xfId="1224"/>
    <cellStyle name="AeE­ [0]_CLAIM1_Оборотный (2)" xfId="1225"/>
    <cellStyle name="ÅëÈ­ [0]_CLAIM1_Оборотный (2)" xfId="1226"/>
    <cellStyle name="AeE­ [0]_CLAIM1_Пр разв на 2008г  2011года (8%) 192 03.12.07" xfId="1227"/>
    <cellStyle name="ÅëÈ­ [0]_CLAIM1_Пр разв на 2008г  2011года (8%) 192 03.12.07" xfId="1228"/>
    <cellStyle name="AeE­ [0]_CLAIM1_Пр разв на 2008г  2011года (8%) 197 03.12.07" xfId="1229"/>
    <cellStyle name="ÅëÈ­ [0]_CLAIM1_Пр разв на 2008г  2011года (8%) 197 03.12.07" xfId="1230"/>
    <cellStyle name="AeE­ [0]_CLAIM1_ТЭО 195000 БП 2008 1% рент 23% пов цен" xfId="1231"/>
    <cellStyle name="ÅëÈ­ [0]_CLAIM1_ТЭО 195000 БП 2008 1% рент 23% пов цен" xfId="1232"/>
    <cellStyle name="AeE­ [0]_CLAIM1_ТЭО 205000 БП 2008 1% рент 23% пов цен" xfId="1233"/>
    <cellStyle name="ÅëÈ­ [0]_CLAIM1_ТЭО 205000 БП 2008 1% рент 23% пов цен" xfId="1234"/>
    <cellStyle name="AeE­ [0]_Co??±?A " xfId="1235"/>
    <cellStyle name="ÅëÈ­ [0]_Çö¾÷±³À°" xfId="1236"/>
    <cellStyle name="AeE­ [0]_CODE" xfId="1237"/>
    <cellStyle name="ÅëÈ­ [0]_CODE" xfId="1238"/>
    <cellStyle name="AeE­ [0]_CODE (2)" xfId="1239"/>
    <cellStyle name="ÅëÈ­ [0]_CODE (2)" xfId="1240"/>
    <cellStyle name="AeE­ [0]_CODE (2) 2" xfId="1241"/>
    <cellStyle name="ÅëÈ­ [0]_CODE (2) 2" xfId="1242"/>
    <cellStyle name="AeE­ [0]_CODE (2)_bizness plan 2008 (version 1)" xfId="1243"/>
    <cellStyle name="ÅëÈ­ [0]_CODE (2)_bizness plan 2008 (version 1)" xfId="1244"/>
    <cellStyle name="AeE­ [0]_CODE (2)_Импорт- 2008 Биз-план АКxls" xfId="1245"/>
    <cellStyle name="ÅëÈ­ [0]_CODE (2)_Импорт- 2008 Биз-план АКxls" xfId="1246"/>
    <cellStyle name="AeE­ [0]_CODE (2)_Импорт- 2008 Биз-план АКxls (2)" xfId="1247"/>
    <cellStyle name="ÅëÈ­ [0]_CODE (2)_Импорт- 2008 Биз-план АКxls (2)" xfId="1248"/>
    <cellStyle name="AeE­ [0]_CODE (2)_Оборотный (2)" xfId="1249"/>
    <cellStyle name="ÅëÈ­ [0]_CODE (2)_Оборотный (2)" xfId="1250"/>
    <cellStyle name="AeE­ [0]_CODE (2)_Пр разв на 2008г  2011года (8%) 192 03.12.07" xfId="1251"/>
    <cellStyle name="ÅëÈ­ [0]_CODE (2)_Пр разв на 2008г  2011года (8%) 192 03.12.07" xfId="1252"/>
    <cellStyle name="AeE­ [0]_CODE (2)_Пр разв на 2008г  2011года (8%) 197 03.12.07" xfId="1253"/>
    <cellStyle name="ÅëÈ­ [0]_CODE (2)_Пр разв на 2008г  2011года (8%) 197 03.12.07" xfId="1254"/>
    <cellStyle name="AeE­ [0]_CODE (2)_ТЭО 195000 БП 2008 1% рент 23% пов цен" xfId="1255"/>
    <cellStyle name="ÅëÈ­ [0]_CODE (2)_ТЭО 195000 БП 2008 1% рент 23% пов цен" xfId="1256"/>
    <cellStyle name="AeE­ [0]_CODE (2)_ТЭО 205000 БП 2008 1% рент 23% пов цен" xfId="1257"/>
    <cellStyle name="ÅëÈ­ [0]_CODE (2)_ТЭО 205000 БП 2008 1% рент 23% пов цен" xfId="1258"/>
    <cellStyle name="AeE­ [0]_CODE 2" xfId="1259"/>
    <cellStyle name="ÅëÈ­ [0]_CODE 2" xfId="1260"/>
    <cellStyle name="AeE­ [0]_CODE_bizness plan 2008 (version 1)" xfId="1261"/>
    <cellStyle name="ÅëÈ­ [0]_CODE_bizness plan 2008 (version 1)" xfId="1262"/>
    <cellStyle name="AeE­ [0]_CODE_Импорт- 2008 Биз-план АКxls" xfId="1263"/>
    <cellStyle name="ÅëÈ­ [0]_CODE_Импорт- 2008 Биз-план АКxls" xfId="1264"/>
    <cellStyle name="AeE­ [0]_CODE_Импорт- 2008 Биз-план АКxls (2)" xfId="1265"/>
    <cellStyle name="ÅëÈ­ [0]_CODE_Импорт- 2008 Биз-план АКxls (2)" xfId="1266"/>
    <cellStyle name="AeE­ [0]_CODE_Оборотный (2)" xfId="1267"/>
    <cellStyle name="ÅëÈ­ [0]_CODE_Оборотный (2)" xfId="1268"/>
    <cellStyle name="AeE­ [0]_CODE_Пр разв на 2008г  2011года (8%) 192 03.12.07" xfId="1269"/>
    <cellStyle name="ÅëÈ­ [0]_CODE_Пр разв на 2008г  2011года (8%) 192 03.12.07" xfId="1270"/>
    <cellStyle name="AeE­ [0]_CODE_Пр разв на 2008г  2011года (8%) 197 03.12.07" xfId="1271"/>
    <cellStyle name="ÅëÈ­ [0]_CODE_Пр разв на 2008г  2011года (8%) 197 03.12.07" xfId="1272"/>
    <cellStyle name="AeE­ [0]_CODE_ТЭО 195000 БП 2008 1% рент 23% пов цен" xfId="1273"/>
    <cellStyle name="ÅëÈ­ [0]_CODE_ТЭО 195000 БП 2008 1% рент 23% пов цен" xfId="1274"/>
    <cellStyle name="AeE­ [0]_CODE_ТЭО 205000 БП 2008 1% рент 23% пов цен" xfId="1275"/>
    <cellStyle name="ÅëÈ­ [0]_CODE_ТЭО 205000 БП 2008 1% рент 23% пов цен" xfId="1276"/>
    <cellStyle name="AeE­ [0]_Cu±a" xfId="1277"/>
    <cellStyle name="ÅëÈ­ [0]_Çù±â" xfId="1278"/>
    <cellStyle name="AeE­ [0]_Cu±a 2" xfId="1279"/>
    <cellStyle name="ÅëÈ­ [0]_Çù±â 2" xfId="1280"/>
    <cellStyle name="AeE­ [0]_CuA¶Au" xfId="1281"/>
    <cellStyle name="ÅëÈ­ [0]_ÇùÁ¶Àü" xfId="1282"/>
    <cellStyle name="AeE­ [0]_CuA¶Au 2" xfId="1283"/>
    <cellStyle name="ÅëÈ­ [0]_ÇùÁ¶Àü 2" xfId="1284"/>
    <cellStyle name="AeE­ [0]_CuA¶Au_laroux" xfId="1285"/>
    <cellStyle name="ÅëÈ­ [0]_ÇùÁ¶Àü_laroux" xfId="1286"/>
    <cellStyle name="AeE­ [0]_CuA¶Au_laroux 2" xfId="1287"/>
    <cellStyle name="ÅëÈ­ [0]_ÇùÁ¶Àü_laroux 2" xfId="1288"/>
    <cellStyle name="AeE­ [0]_CuA¶Au_laroux_bizness plan 2008 (version 1)" xfId="1289"/>
    <cellStyle name="ÅëÈ­ [0]_ÇùÁ¶Àü_laroux_bizness plan 2008 (version 1)" xfId="1290"/>
    <cellStyle name="AeE­ [0]_CuA¶Au_laroux_Импорт- 2008 Биз-план АКxls" xfId="1291"/>
    <cellStyle name="ÅëÈ­ [0]_ÇùÁ¶Àü_laroux_Импорт- 2008 Биз-план АКxls" xfId="1292"/>
    <cellStyle name="AeE­ [0]_CuA¶Au_laroux_Импорт- 2008 Биз-план АКxls (2)" xfId="1293"/>
    <cellStyle name="ÅëÈ­ [0]_ÇùÁ¶Àü_laroux_Импорт- 2008 Биз-план АКxls (2)" xfId="1294"/>
    <cellStyle name="AeE­ [0]_CuA¶Au_laroux_Оборотный (2)" xfId="1295"/>
    <cellStyle name="ÅëÈ­ [0]_ÇùÁ¶Àü_laroux_Оборотный (2)" xfId="1296"/>
    <cellStyle name="AeE­ [0]_CuA¶Au_laroux_Пр разв на 2008г  2011года (8%) 192 03.12.07" xfId="1297"/>
    <cellStyle name="ÅëÈ­ [0]_ÇùÁ¶Àü_laroux_Пр разв на 2008г  2011года (8%) 192 03.12.07" xfId="1298"/>
    <cellStyle name="AeE­ [0]_CuA¶Au_laroux_Пр разв на 2008г  2011года (8%) 197 03.12.07" xfId="1299"/>
    <cellStyle name="ÅëÈ­ [0]_ÇùÁ¶Àü_laroux_Пр разв на 2008г  2011года (8%) 197 03.12.07" xfId="1300"/>
    <cellStyle name="AeE­ [0]_CuA¶Au_laroux_ТЭО 195000 БП 2008 1% рент 23% пов цен" xfId="1301"/>
    <cellStyle name="ÅëÈ­ [0]_ÇùÁ¶Àü_laroux_ТЭО 195000 БП 2008 1% рент 23% пов цен" xfId="1302"/>
    <cellStyle name="AeE­ [0]_CuA¶Au_laroux_ТЭО 205000 БП 2008 1% рент 23% пов цен" xfId="1303"/>
    <cellStyle name="ÅëÈ­ [0]_ÇùÁ¶Àü_laroux_ТЭО 205000 БП 2008 1% рент 23% пов цен" xfId="1304"/>
    <cellStyle name="AeE­ [0]_FAX?c?A" xfId="1305"/>
    <cellStyle name="ÅëÈ­ [0]_FAX¾ç½Ä" xfId="1306"/>
    <cellStyle name="AeE­ [0]_FLOW" xfId="1307"/>
    <cellStyle name="ÅëÈ­ [0]_FLOW" xfId="1308"/>
    <cellStyle name="AeE­ [0]_FLOW 2" xfId="1309"/>
    <cellStyle name="ÅëÈ­ [0]_FLOW 2" xfId="1310"/>
    <cellStyle name="AeE­ [0]_FLOW_bizness plan 2008 (version 1)" xfId="1311"/>
    <cellStyle name="ÅëÈ­ [0]_FLOW_bizness plan 2008 (version 1)" xfId="1312"/>
    <cellStyle name="AeE­ [0]_FLOW_Импорт- 2008 Биз-план АКxls" xfId="1313"/>
    <cellStyle name="ÅëÈ­ [0]_FLOW_Импорт- 2008 Биз-план АКxls" xfId="1314"/>
    <cellStyle name="AeE­ [0]_FLOW_Импорт- 2008 Биз-план АКxls (2)" xfId="1315"/>
    <cellStyle name="ÅëÈ­ [0]_FLOW_Импорт- 2008 Биз-план АКxls (2)" xfId="1316"/>
    <cellStyle name="AeE­ [0]_FLOW_Оборотный (2)" xfId="1317"/>
    <cellStyle name="ÅëÈ­ [0]_FLOW_Оборотный (2)" xfId="1318"/>
    <cellStyle name="AeE­ [0]_FLOW_Пр разв на 2008г  2011года (8%) 192 03.12.07" xfId="1319"/>
    <cellStyle name="ÅëÈ­ [0]_FLOW_Пр разв на 2008г  2011года (8%) 192 03.12.07" xfId="1320"/>
    <cellStyle name="AeE­ [0]_FLOW_Пр разв на 2008г  2011года (8%) 197 03.12.07" xfId="1321"/>
    <cellStyle name="ÅëÈ­ [0]_FLOW_Пр разв на 2008г  2011года (8%) 197 03.12.07" xfId="1322"/>
    <cellStyle name="AeE­ [0]_FLOW_ТЭО 195000 БП 2008 1% рент 23% пов цен" xfId="1323"/>
    <cellStyle name="ÅëÈ­ [0]_FLOW_ТЭО 195000 БП 2008 1% рент 23% пов цен" xfId="1324"/>
    <cellStyle name="AeE­ [0]_FLOW_ТЭО 205000 БП 2008 1% рент 23% пов цен" xfId="1325"/>
    <cellStyle name="ÅëÈ­ [0]_FLOW_ТЭО 205000 БП 2008 1% рент 23% пов цен" xfId="1326"/>
    <cellStyle name="AeE­ [0]_GT-10E?¶??i?U" xfId="1327"/>
    <cellStyle name="ÅëÈ­ [0]_GT-10È¸¶÷¸í´Ü" xfId="1328"/>
    <cellStyle name="AeE­ [0]_HW &amp; SW?n±?" xfId="1329"/>
    <cellStyle name="ÅëÈ­ [0]_HW &amp; SWºñ±³" xfId="1330"/>
    <cellStyle name="AeE­ [0]_laroux" xfId="1331"/>
    <cellStyle name="ÅëÈ­ [0]_laroux" xfId="1332"/>
    <cellStyle name="AeE­ [0]_laroux 2" xfId="1333"/>
    <cellStyle name="ÅëÈ­ [0]_laroux 2" xfId="1334"/>
    <cellStyle name="AeE­ [0]_laroux_1" xfId="1335"/>
    <cellStyle name="ÅëÈ­ [0]_laroux_1" xfId="1336"/>
    <cellStyle name="AeE­ [0]_laroux_1 2" xfId="1337"/>
    <cellStyle name="ÅëÈ­ [0]_laroux_1 2" xfId="1338"/>
    <cellStyle name="AeE­ [0]_MTG1" xfId="1339"/>
    <cellStyle name="ÅëÈ­ [0]_MTG1" xfId="1340"/>
    <cellStyle name="AeE­ [0]_MTG1 2" xfId="1341"/>
    <cellStyle name="ÅëÈ­ [0]_MTG1 2" xfId="1342"/>
    <cellStyle name="AeE­ [0]_MTG1_bizness plan 2008 (version 1)" xfId="1343"/>
    <cellStyle name="ÅëÈ­ [0]_MTG1_bizness plan 2008 (version 1)" xfId="1344"/>
    <cellStyle name="AeE­ [0]_MTG1_Импорт- 2008 Биз-план АКxls" xfId="1345"/>
    <cellStyle name="ÅëÈ­ [0]_MTG1_Импорт- 2008 Биз-план АКxls" xfId="1346"/>
    <cellStyle name="AeE­ [0]_MTG1_Импорт- 2008 Биз-план АКxls (2)" xfId="1347"/>
    <cellStyle name="ÅëÈ­ [0]_MTG1_Импорт- 2008 Биз-план АКxls (2)" xfId="1348"/>
    <cellStyle name="AeE­ [0]_MTG1_Оборотный (2)" xfId="1349"/>
    <cellStyle name="ÅëÈ­ [0]_MTG1_Оборотный (2)" xfId="1350"/>
    <cellStyle name="AeE­ [0]_MTG1_Пр разв на 2008г  2011года (8%) 192 03.12.07" xfId="1351"/>
    <cellStyle name="ÅëÈ­ [0]_MTG1_Пр разв на 2008г  2011года (8%) 192 03.12.07" xfId="1352"/>
    <cellStyle name="AeE­ [0]_MTG1_Пр разв на 2008г  2011года (8%) 197 03.12.07" xfId="1353"/>
    <cellStyle name="ÅëÈ­ [0]_MTG1_Пр разв на 2008г  2011года (8%) 197 03.12.07" xfId="1354"/>
    <cellStyle name="AeE­ [0]_MTG1_ТЭО 195000 БП 2008 1% рент 23% пов цен" xfId="1355"/>
    <cellStyle name="ÅëÈ­ [0]_MTG1_ТЭО 195000 БП 2008 1% рент 23% пов цен" xfId="1356"/>
    <cellStyle name="AeE­ [0]_MTG1_ТЭО 205000 БП 2008 1% рент 23% пов цен" xfId="1357"/>
    <cellStyle name="ÅëÈ­ [0]_MTG1_ТЭО 205000 БП 2008 1% рент 23% пов цен" xfId="1358"/>
    <cellStyle name="AeE­ [0]_MTG2 (2)" xfId="1359"/>
    <cellStyle name="ÅëÈ­ [0]_MTG2 (2)" xfId="1360"/>
    <cellStyle name="AeE­ [0]_MTG2 (2) 2" xfId="1361"/>
    <cellStyle name="ÅëÈ­ [0]_MTG2 (2) 2" xfId="1362"/>
    <cellStyle name="AeE­ [0]_MTG2 (2)_bizness plan 2008 (version 1)" xfId="1363"/>
    <cellStyle name="ÅëÈ­ [0]_MTG2 (2)_bizness plan 2008 (version 1)" xfId="1364"/>
    <cellStyle name="AeE­ [0]_MTG2 (2)_Импорт- 2008 Биз-план АКxls" xfId="1365"/>
    <cellStyle name="ÅëÈ­ [0]_MTG2 (2)_Импорт- 2008 Биз-план АКxls" xfId="1366"/>
    <cellStyle name="AeE­ [0]_MTG2 (2)_Импорт- 2008 Биз-план АКxls (2)" xfId="1367"/>
    <cellStyle name="ÅëÈ­ [0]_MTG2 (2)_Импорт- 2008 Биз-план АКxls (2)" xfId="1368"/>
    <cellStyle name="AeE­ [0]_MTG2 (2)_Оборотный (2)" xfId="1369"/>
    <cellStyle name="ÅëÈ­ [0]_MTG2 (2)_Оборотный (2)" xfId="1370"/>
    <cellStyle name="AeE­ [0]_MTG2 (2)_Пр разв на 2008г  2011года (8%) 192 03.12.07" xfId="1371"/>
    <cellStyle name="ÅëÈ­ [0]_MTG2 (2)_Пр разв на 2008г  2011года (8%) 192 03.12.07" xfId="1372"/>
    <cellStyle name="AeE­ [0]_MTG2 (2)_Пр разв на 2008г  2011года (8%) 197 03.12.07" xfId="1373"/>
    <cellStyle name="ÅëÈ­ [0]_MTG2 (2)_Пр разв на 2008г  2011года (8%) 197 03.12.07" xfId="1374"/>
    <cellStyle name="AeE­ [0]_MTG2 (2)_ТЭО 195000 БП 2008 1% рент 23% пов цен" xfId="1375"/>
    <cellStyle name="ÅëÈ­ [0]_MTG2 (2)_ТЭО 195000 БП 2008 1% рент 23% пов цен" xfId="1376"/>
    <cellStyle name="AeE­ [0]_MTG2 (2)_ТЭО 205000 БП 2008 1% рент 23% пов цен" xfId="1377"/>
    <cellStyle name="ÅëÈ­ [0]_MTG2 (2)_ТЭО 205000 БП 2008 1% рент 23% пов цен" xfId="1378"/>
    <cellStyle name="AeE­ [0]_MTG7" xfId="1379"/>
    <cellStyle name="ÅëÈ­ [0]_MTG7" xfId="1380"/>
    <cellStyle name="AeE­ [0]_MTG7 2" xfId="1381"/>
    <cellStyle name="ÅëÈ­ [0]_MTG7 2" xfId="1382"/>
    <cellStyle name="AeE­ [0]_MTG7_bizness plan 2008 (version 1)" xfId="1383"/>
    <cellStyle name="ÅëÈ­ [0]_MTG7_bizness plan 2008 (version 1)" xfId="1384"/>
    <cellStyle name="AeE­ [0]_MTG7_Импорт- 2008 Биз-план АКxls" xfId="1385"/>
    <cellStyle name="ÅëÈ­ [0]_MTG7_Импорт- 2008 Биз-план АКxls" xfId="1386"/>
    <cellStyle name="AeE­ [0]_MTG7_Импорт- 2008 Биз-план АКxls (2)" xfId="1387"/>
    <cellStyle name="ÅëÈ­ [0]_MTG7_Импорт- 2008 Биз-план АКxls (2)" xfId="1388"/>
    <cellStyle name="AeE­ [0]_MTG7_Оборотный (2)" xfId="1389"/>
    <cellStyle name="ÅëÈ­ [0]_MTG7_Оборотный (2)" xfId="1390"/>
    <cellStyle name="AeE­ [0]_MTG7_Пр разв на 2008г  2011года (8%) 192 03.12.07" xfId="1391"/>
    <cellStyle name="ÅëÈ­ [0]_MTG7_Пр разв на 2008г  2011года (8%) 192 03.12.07" xfId="1392"/>
    <cellStyle name="AeE­ [0]_MTG7_Пр разв на 2008г  2011года (8%) 197 03.12.07" xfId="1393"/>
    <cellStyle name="ÅëÈ­ [0]_MTG7_Пр разв на 2008г  2011года (8%) 197 03.12.07" xfId="1394"/>
    <cellStyle name="AeE­ [0]_MTG7_ТЭО 195000 БП 2008 1% рент 23% пов цен" xfId="1395"/>
    <cellStyle name="ÅëÈ­ [0]_MTG7_ТЭО 195000 БП 2008 1% рент 23% пов цен" xfId="1396"/>
    <cellStyle name="AeE­ [0]_MTG7_ТЭО 205000 БП 2008 1% рент 23% пов цен" xfId="1397"/>
    <cellStyle name="ÅëÈ­ [0]_MTG7_ТЭО 205000 БП 2008 1% рент 23% пов цен" xfId="1398"/>
    <cellStyle name="AeE­ [0]_Sheet1" xfId="1399"/>
    <cellStyle name="ÅëÈ­ [0]_Sheet1" xfId="1400"/>
    <cellStyle name="AeE­ [0]_Sheet1 2" xfId="1401"/>
    <cellStyle name="ÅëÈ­ [0]_Sheet1 2" xfId="1402"/>
    <cellStyle name="AeE­ [0]_Sheet4" xfId="1403"/>
    <cellStyle name="ÅëÈ­ [0]_Sheet4" xfId="1404"/>
    <cellStyle name="AeE­ [0]_Sheet4 2" xfId="1405"/>
    <cellStyle name="ÅëÈ­ [0]_Sheet4 2" xfId="1406"/>
    <cellStyle name="AeE??????n_??A???" xfId="1407"/>
    <cellStyle name="AeE????C?" xfId="1408"/>
    <cellStyle name="AeE???A???" xfId="1409"/>
    <cellStyle name="AeE???o 4DR NB PHASE I ACT " xfId="1410"/>
    <cellStyle name="AeE???o 4DR NB PHASE I ACT_??o 4DR NB PHASE I ACT " xfId="1411"/>
    <cellStyle name="AeE??a???" xfId="1412"/>
    <cellStyle name="AeE??a도??" xfId="1413"/>
    <cellStyle name="AeE??C??PL " xfId="1414"/>
    <cellStyle name="AeE??e?iAaCI?aA?" xfId="1415"/>
    <cellStyle name="AeE?[0]_??A???" xfId="1416"/>
    <cellStyle name="AeE?98?A??(2)_98?a???" xfId="1417"/>
    <cellStyle name="AeE?98?a???" xfId="1418"/>
    <cellStyle name="AeE?98?a도??" xfId="1419"/>
    <cellStyle name="AeE?A???I1? CoE? " xfId="1420"/>
    <cellStyle name="AeE?A???iCa_?e?iAaCI?aA?" xfId="1421"/>
    <cellStyle name="AeE?A?량?iCa_?e?iAaCI?aA?" xfId="1422"/>
    <cellStyle name="AeE?AoAUAy?C? " xfId="1423"/>
    <cellStyle name="AeE?AoAUAy캿C? " xfId="1424"/>
    <cellStyle name="AeE?A쪨??I1컐 CoE? " xfId="1425"/>
    <cellStyle name="AeE?C?Ao_AoAUAy?C? " xfId="1426"/>
    <cellStyle name="AeE?F006-1A? " xfId="1427"/>
    <cellStyle name="AeE?F008-1A?  " xfId="1428"/>
    <cellStyle name="AeE?INQUIRY ???A?Ao " xfId="1429"/>
    <cellStyle name="AeE?T-100 ??o 4DR NB PHASE I " xfId="1430"/>
    <cellStyle name="AeE?T-100 AI?YAo?? TIMING " xfId="1431"/>
    <cellStyle name="AeE?V10 VARIATION MODEL SOP TIMING " xfId="1432"/>
    <cellStyle name="AeE?컐?췈??n_??A???" xfId="1433"/>
    <cellStyle name="AeE?퍈팫캻C?" xfId="1434"/>
    <cellStyle name="AeE­_???«??Aa" xfId="1435"/>
    <cellStyle name="ÅëÈ­_´ë¿ìÃâÇÏ¿äÃ» " xfId="1436"/>
    <cellStyle name="AeE­_±aE??CLAN(AuA¦A¶°C)" xfId="1437"/>
    <cellStyle name="ÅëÈ­_±âÈ¹½ÇLAN(ÀüÁ¦Á¶°Ç)" xfId="1438"/>
    <cellStyle name="AeE­_±e?µ±?" xfId="1439"/>
    <cellStyle name="ÅëÈ­_±è¿µ±æ" xfId="1440"/>
    <cellStyle name="AeE­_»cA??c?A" xfId="1441"/>
    <cellStyle name="ÅëÈ­_»çÀ¯¾ç½Ä" xfId="1442"/>
    <cellStyle name="AeE­_°u?®A?AOLABEL" xfId="1443"/>
    <cellStyle name="ÅëÈ­_°ü¸®Ã¥ÀÓLABEL" xfId="1444"/>
    <cellStyle name="AeE­_½A°￡°eE¹ " xfId="1445"/>
    <cellStyle name="ÅëÈ­_97³âµµ ÇÁ·ÎÁ§Æ® ÇöÈ²" xfId="1446"/>
    <cellStyle name="AeE­_A?·®?iCa" xfId="1447"/>
    <cellStyle name="ÅëÈ­_Â÷·®¿îÇà" xfId="1448"/>
    <cellStyle name="AeE­_AaCI?aA " xfId="1449"/>
    <cellStyle name="ÅëÈ­_ÃâÇÏ¿äÃ»" xfId="1450"/>
    <cellStyle name="AeE­_AO°????«??°i?c?A" xfId="1451"/>
    <cellStyle name="ÅëÈ­_ÁÖ°£¾÷¹«º¸°í¾ç½Ä" xfId="1452"/>
    <cellStyle name="AeE­_CLAIM1" xfId="1453"/>
    <cellStyle name="ÅëÈ­_CLAIM1" xfId="1454"/>
    <cellStyle name="AeE­_CLAIM1 2" xfId="1455"/>
    <cellStyle name="ÅëÈ­_CLAIM1 2" xfId="1456"/>
    <cellStyle name="AeE­_CLAIM1_bizness plan 2008 (version 1)" xfId="1457"/>
    <cellStyle name="ÅëÈ­_CLAIM1_bizness plan 2008 (version 1)" xfId="1458"/>
    <cellStyle name="AeE­_CLAIM1_Импорт- 2008 Биз-план АКxls" xfId="1459"/>
    <cellStyle name="ÅëÈ­_CLAIM1_Импорт- 2008 Биз-план АКxls" xfId="1460"/>
    <cellStyle name="AeE­_CLAIM1_Импорт- 2008 Биз-план АКxls (2)" xfId="1461"/>
    <cellStyle name="ÅëÈ­_CLAIM1_Импорт- 2008 Биз-план АКxls (2)" xfId="1462"/>
    <cellStyle name="AeE­_CLAIM1_Оборотный (2)" xfId="1463"/>
    <cellStyle name="ÅëÈ­_CLAIM1_Оборотный (2)" xfId="1464"/>
    <cellStyle name="AeE­_CLAIM1_Пр разв на 2008г  2011года (8%) 192 03.12.07" xfId="1465"/>
    <cellStyle name="ÅëÈ­_CLAIM1_Пр разв на 2008г  2011года (8%) 192 03.12.07" xfId="1466"/>
    <cellStyle name="AeE­_CLAIM1_Пр разв на 2008г  2011года (8%) 197 03.12.07" xfId="1467"/>
    <cellStyle name="ÅëÈ­_CLAIM1_Пр разв на 2008г  2011года (8%) 197 03.12.07" xfId="1468"/>
    <cellStyle name="AeE­_CLAIM1_ТЭО 195000 БП 2008 1% рент 23% пов цен" xfId="1469"/>
    <cellStyle name="ÅëÈ­_CLAIM1_ТЭО 195000 БП 2008 1% рент 23% пов цен" xfId="1470"/>
    <cellStyle name="AeE­_CLAIM1_ТЭО 205000 БП 2008 1% рент 23% пов цен" xfId="1471"/>
    <cellStyle name="ÅëÈ­_CLAIM1_ТЭО 205000 БП 2008 1% рент 23% пов цен" xfId="1472"/>
    <cellStyle name="AeE­_Co??±?A " xfId="1473"/>
    <cellStyle name="ÅëÈ­_Çö¾÷±³À°" xfId="1474"/>
    <cellStyle name="AeE­_CODE" xfId="1475"/>
    <cellStyle name="ÅëÈ­_CODE" xfId="1476"/>
    <cellStyle name="AeE­_CODE (2)" xfId="1477"/>
    <cellStyle name="ÅëÈ­_CODE (2)" xfId="1478"/>
    <cellStyle name="AeE­_CODE (2) 2" xfId="1479"/>
    <cellStyle name="ÅëÈ­_CODE (2) 2" xfId="1480"/>
    <cellStyle name="AeE­_CODE (2)_bizness plan 2008 (version 1)" xfId="1481"/>
    <cellStyle name="ÅëÈ­_CODE (2)_bizness plan 2008 (version 1)" xfId="1482"/>
    <cellStyle name="AeE­_CODE (2)_Импорт- 2008 Биз-план АКxls" xfId="1483"/>
    <cellStyle name="ÅëÈ­_CODE (2)_Импорт- 2008 Биз-план АКxls" xfId="1484"/>
    <cellStyle name="AeE­_CODE (2)_Импорт- 2008 Биз-план АКxls (2)" xfId="1485"/>
    <cellStyle name="ÅëÈ­_CODE (2)_Импорт- 2008 Биз-план АКxls (2)" xfId="1486"/>
    <cellStyle name="AeE­_CODE (2)_Оборотный (2)" xfId="1487"/>
    <cellStyle name="ÅëÈ­_CODE (2)_Оборотный (2)" xfId="1488"/>
    <cellStyle name="AeE­_CODE (2)_Пр разв на 2008г  2011года (8%) 192 03.12.07" xfId="1489"/>
    <cellStyle name="ÅëÈ­_CODE (2)_Пр разв на 2008г  2011года (8%) 192 03.12.07" xfId="1490"/>
    <cellStyle name="AeE­_CODE (2)_Пр разв на 2008г  2011года (8%) 197 03.12.07" xfId="1491"/>
    <cellStyle name="ÅëÈ­_CODE (2)_Пр разв на 2008г  2011года (8%) 197 03.12.07" xfId="1492"/>
    <cellStyle name="AeE­_CODE (2)_ТЭО 195000 БП 2008 1% рент 23% пов цен" xfId="1493"/>
    <cellStyle name="ÅëÈ­_CODE (2)_ТЭО 195000 БП 2008 1% рент 23% пов цен" xfId="1494"/>
    <cellStyle name="AeE­_CODE (2)_ТЭО 205000 БП 2008 1% рент 23% пов цен" xfId="1495"/>
    <cellStyle name="ÅëÈ­_CODE (2)_ТЭО 205000 БП 2008 1% рент 23% пов цен" xfId="1496"/>
    <cellStyle name="AeE­_CODE 2" xfId="1497"/>
    <cellStyle name="ÅëÈ­_CODE 2" xfId="1498"/>
    <cellStyle name="AeE­_CODE_bizness plan 2008 (version 1)" xfId="1499"/>
    <cellStyle name="ÅëÈ­_CODE_bizness plan 2008 (version 1)" xfId="1500"/>
    <cellStyle name="AeE­_CODE_Импорт- 2008 Биз-план АКxls" xfId="1501"/>
    <cellStyle name="ÅëÈ­_CODE_Импорт- 2008 Биз-план АКxls" xfId="1502"/>
    <cellStyle name="AeE­_CODE_Импорт- 2008 Биз-план АКxls (2)" xfId="1503"/>
    <cellStyle name="ÅëÈ­_CODE_Импорт- 2008 Биз-план АКxls (2)" xfId="1504"/>
    <cellStyle name="AeE­_CODE_Оборотный (2)" xfId="1505"/>
    <cellStyle name="ÅëÈ­_CODE_Оборотный (2)" xfId="1506"/>
    <cellStyle name="AeE­_CODE_Пр разв на 2008г  2011года (8%) 192 03.12.07" xfId="1507"/>
    <cellStyle name="ÅëÈ­_CODE_Пр разв на 2008г  2011года (8%) 192 03.12.07" xfId="1508"/>
    <cellStyle name="AeE­_CODE_Пр разв на 2008г  2011года (8%) 197 03.12.07" xfId="1509"/>
    <cellStyle name="ÅëÈ­_CODE_Пр разв на 2008г  2011года (8%) 197 03.12.07" xfId="1510"/>
    <cellStyle name="AeE­_CODE_ТЭО 195000 БП 2008 1% рент 23% пов цен" xfId="1511"/>
    <cellStyle name="ÅëÈ­_CODE_ТЭО 195000 БП 2008 1% рент 23% пов цен" xfId="1512"/>
    <cellStyle name="AeE­_CODE_ТЭО 205000 БП 2008 1% рент 23% пов цен" xfId="1513"/>
    <cellStyle name="ÅëÈ­_CODE_ТЭО 205000 БП 2008 1% рент 23% пов цен" xfId="1514"/>
    <cellStyle name="AeE­_Cu±a" xfId="1515"/>
    <cellStyle name="ÅëÈ­_Çù±â" xfId="1516"/>
    <cellStyle name="AeE­_Cu±a 2" xfId="1517"/>
    <cellStyle name="ÅëÈ­_Çù±â 2" xfId="1518"/>
    <cellStyle name="AeE­_CuA¶Au" xfId="1519"/>
    <cellStyle name="ÅëÈ­_ÇùÁ¶Àü" xfId="1520"/>
    <cellStyle name="AeE­_CuA¶Au 2" xfId="1521"/>
    <cellStyle name="ÅëÈ­_ÇùÁ¶Àü 2" xfId="1522"/>
    <cellStyle name="AeE­_CuA¶Au_laroux" xfId="1523"/>
    <cellStyle name="ÅëÈ­_ÇùÁ¶Àü_laroux" xfId="1524"/>
    <cellStyle name="AeE­_CuA¶Au_laroux 2" xfId="1525"/>
    <cellStyle name="ÅëÈ­_ÇùÁ¶Àü_laroux 2" xfId="1526"/>
    <cellStyle name="AeE­_CuA¶Au_laroux_bizness plan 2008 (version 1)" xfId="1527"/>
    <cellStyle name="ÅëÈ­_ÇùÁ¶Àü_laroux_bizness plan 2008 (version 1)" xfId="1528"/>
    <cellStyle name="AeE­_CuA¶Au_laroux_Импорт- 2008 Биз-план АКxls" xfId="1529"/>
    <cellStyle name="ÅëÈ­_ÇùÁ¶Àü_laroux_Импорт- 2008 Биз-план АКxls" xfId="1530"/>
    <cellStyle name="AeE­_CuA¶Au_laroux_Импорт- 2008 Биз-план АКxls (2)" xfId="1531"/>
    <cellStyle name="ÅëÈ­_ÇùÁ¶Àü_laroux_Импорт- 2008 Биз-план АКxls (2)" xfId="1532"/>
    <cellStyle name="AeE­_CuA¶Au_laroux_Оборотный (2)" xfId="1533"/>
    <cellStyle name="ÅëÈ­_ÇùÁ¶Àü_laroux_Оборотный (2)" xfId="1534"/>
    <cellStyle name="AeE­_CuA¶Au_laroux_Пр разв на 2008г  2011года (8%) 192 03.12.07" xfId="1535"/>
    <cellStyle name="ÅëÈ­_ÇùÁ¶Àü_laroux_Пр разв на 2008г  2011года (8%) 192 03.12.07" xfId="1536"/>
    <cellStyle name="AeE­_CuA¶Au_laroux_Пр разв на 2008г  2011года (8%) 197 03.12.07" xfId="1537"/>
    <cellStyle name="ÅëÈ­_ÇùÁ¶Àü_laroux_Пр разв на 2008г  2011года (8%) 197 03.12.07" xfId="1538"/>
    <cellStyle name="AeE­_CuA¶Au_laroux_ТЭО 195000 БП 2008 1% рент 23% пов цен" xfId="1539"/>
    <cellStyle name="ÅëÈ­_ÇùÁ¶Àü_laroux_ТЭО 195000 БП 2008 1% рент 23% пов цен" xfId="1540"/>
    <cellStyle name="AeE­_CuA¶Au_laroux_ТЭО 205000 БП 2008 1% рент 23% пов цен" xfId="1541"/>
    <cellStyle name="ÅëÈ­_ÇùÁ¶Àü_laroux_ТЭО 205000 БП 2008 1% рент 23% пов цен" xfId="1542"/>
    <cellStyle name="AeE­_FAX?c?A" xfId="1543"/>
    <cellStyle name="ÅëÈ­_FAX¾ç½Ä" xfId="1544"/>
    <cellStyle name="AeE­_FLOW" xfId="1545"/>
    <cellStyle name="ÅëÈ­_FLOW" xfId="1546"/>
    <cellStyle name="AeE­_FLOW 2" xfId="1547"/>
    <cellStyle name="ÅëÈ­_FLOW 2" xfId="1548"/>
    <cellStyle name="AeE­_FLOW_bizness plan 2008 (version 1)" xfId="1549"/>
    <cellStyle name="ÅëÈ­_FLOW_bizness plan 2008 (version 1)" xfId="1550"/>
    <cellStyle name="AeE­_FLOW_Импорт- 2008 Биз-план АКxls" xfId="1551"/>
    <cellStyle name="ÅëÈ­_FLOW_Импорт- 2008 Биз-план АКxls" xfId="1552"/>
    <cellStyle name="AeE­_FLOW_Импорт- 2008 Биз-план АКxls (2)" xfId="1553"/>
    <cellStyle name="ÅëÈ­_FLOW_Импорт- 2008 Биз-план АКxls (2)" xfId="1554"/>
    <cellStyle name="AeE­_FLOW_Оборотный (2)" xfId="1555"/>
    <cellStyle name="ÅëÈ­_FLOW_Оборотный (2)" xfId="1556"/>
    <cellStyle name="AeE­_FLOW_Пр разв на 2008г  2011года (8%) 192 03.12.07" xfId="1557"/>
    <cellStyle name="ÅëÈ­_FLOW_Пр разв на 2008г  2011года (8%) 192 03.12.07" xfId="1558"/>
    <cellStyle name="AeE­_FLOW_Пр разв на 2008г  2011года (8%) 197 03.12.07" xfId="1559"/>
    <cellStyle name="ÅëÈ­_FLOW_Пр разв на 2008г  2011года (8%) 197 03.12.07" xfId="1560"/>
    <cellStyle name="AeE­_FLOW_ТЭО 195000 БП 2008 1% рент 23% пов цен" xfId="1561"/>
    <cellStyle name="ÅëÈ­_FLOW_ТЭО 195000 БП 2008 1% рент 23% пов цен" xfId="1562"/>
    <cellStyle name="AeE­_FLOW_ТЭО 205000 БП 2008 1% рент 23% пов цен" xfId="1563"/>
    <cellStyle name="ÅëÈ­_FLOW_ТЭО 205000 БП 2008 1% рент 23% пов цен" xfId="1564"/>
    <cellStyle name="AeE­_GT-10E?¶??i?U" xfId="1565"/>
    <cellStyle name="ÅëÈ­_GT-10È¸¶÷¸í´Ü" xfId="1566"/>
    <cellStyle name="AeE­_HW &amp; SW?n±?" xfId="1567"/>
    <cellStyle name="ÅëÈ­_HW &amp; SWºñ±³" xfId="1568"/>
    <cellStyle name="AeE­_laroux" xfId="1569"/>
    <cellStyle name="ÅëÈ­_laroux" xfId="1570"/>
    <cellStyle name="AeE­_laroux 2" xfId="1571"/>
    <cellStyle name="ÅëÈ­_laroux 2" xfId="1572"/>
    <cellStyle name="AeE­_laroux_1" xfId="1573"/>
    <cellStyle name="ÅëÈ­_laroux_1" xfId="1574"/>
    <cellStyle name="AeE­_laroux_1 2" xfId="1575"/>
    <cellStyle name="ÅëÈ­_laroux_1 2" xfId="1576"/>
    <cellStyle name="AeE­_MTG1" xfId="1577"/>
    <cellStyle name="ÅëÈ­_MTG1" xfId="1578"/>
    <cellStyle name="AeE­_MTG1 2" xfId="1579"/>
    <cellStyle name="ÅëÈ­_MTG1 2" xfId="1580"/>
    <cellStyle name="AeE­_MTG1_bizness plan 2008 (version 1)" xfId="1581"/>
    <cellStyle name="ÅëÈ­_MTG1_bizness plan 2008 (version 1)" xfId="1582"/>
    <cellStyle name="AeE­_MTG1_Импорт- 2008 Биз-план АКxls" xfId="1583"/>
    <cellStyle name="ÅëÈ­_MTG1_Импорт- 2008 Биз-план АКxls" xfId="1584"/>
    <cellStyle name="AeE­_MTG1_Импорт- 2008 Биз-план АКxls (2)" xfId="1585"/>
    <cellStyle name="ÅëÈ­_MTG1_Импорт- 2008 Биз-план АКxls (2)" xfId="1586"/>
    <cellStyle name="AeE­_MTG1_Оборотный (2)" xfId="1587"/>
    <cellStyle name="ÅëÈ­_MTG1_Оборотный (2)" xfId="1588"/>
    <cellStyle name="AeE­_MTG1_Пр разв на 2008г  2011года (8%) 192 03.12.07" xfId="1589"/>
    <cellStyle name="ÅëÈ­_MTG1_Пр разв на 2008г  2011года (8%) 192 03.12.07" xfId="1590"/>
    <cellStyle name="AeE­_MTG1_Пр разв на 2008г  2011года (8%) 197 03.12.07" xfId="1591"/>
    <cellStyle name="ÅëÈ­_MTG1_Пр разв на 2008г  2011года (8%) 197 03.12.07" xfId="1592"/>
    <cellStyle name="AeE­_MTG1_ТЭО 195000 БП 2008 1% рент 23% пов цен" xfId="1593"/>
    <cellStyle name="ÅëÈ­_MTG1_ТЭО 195000 БП 2008 1% рент 23% пов цен" xfId="1594"/>
    <cellStyle name="AeE­_MTG1_ТЭО 205000 БП 2008 1% рент 23% пов цен" xfId="1595"/>
    <cellStyle name="ÅëÈ­_MTG1_ТЭО 205000 БП 2008 1% рент 23% пов цен" xfId="1596"/>
    <cellStyle name="AeE­_MTG2 (2)" xfId="1597"/>
    <cellStyle name="ÅëÈ­_MTG2 (2)" xfId="1598"/>
    <cellStyle name="AeE­_MTG2 (2) 2" xfId="1599"/>
    <cellStyle name="ÅëÈ­_MTG2 (2) 2" xfId="1600"/>
    <cellStyle name="AeE­_MTG2 (2)_bizness plan 2008 (version 1)" xfId="1601"/>
    <cellStyle name="ÅëÈ­_MTG2 (2)_bizness plan 2008 (version 1)" xfId="1602"/>
    <cellStyle name="AeE­_MTG2 (2)_Импорт- 2008 Биз-план АКxls" xfId="1603"/>
    <cellStyle name="ÅëÈ­_MTG2 (2)_Импорт- 2008 Биз-план АКxls" xfId="1604"/>
    <cellStyle name="AeE­_MTG2 (2)_Импорт- 2008 Биз-план АКxls (2)" xfId="1605"/>
    <cellStyle name="ÅëÈ­_MTG2 (2)_Импорт- 2008 Биз-план АКxls (2)" xfId="1606"/>
    <cellStyle name="AeE­_MTG2 (2)_Оборотный (2)" xfId="1607"/>
    <cellStyle name="ÅëÈ­_MTG2 (2)_Оборотный (2)" xfId="1608"/>
    <cellStyle name="AeE­_MTG2 (2)_Пр разв на 2008г  2011года (8%) 192 03.12.07" xfId="1609"/>
    <cellStyle name="ÅëÈ­_MTG2 (2)_Пр разв на 2008г  2011года (8%) 192 03.12.07" xfId="1610"/>
    <cellStyle name="AeE­_MTG2 (2)_Пр разв на 2008г  2011года (8%) 197 03.12.07" xfId="1611"/>
    <cellStyle name="ÅëÈ­_MTG2 (2)_Пр разв на 2008г  2011года (8%) 197 03.12.07" xfId="1612"/>
    <cellStyle name="AeE­_MTG2 (2)_ТЭО 195000 БП 2008 1% рент 23% пов цен" xfId="1613"/>
    <cellStyle name="ÅëÈ­_MTG2 (2)_ТЭО 195000 БП 2008 1% рент 23% пов цен" xfId="1614"/>
    <cellStyle name="AeE­_MTG2 (2)_ТЭО 205000 БП 2008 1% рент 23% пов цен" xfId="1615"/>
    <cellStyle name="ÅëÈ­_MTG2 (2)_ТЭО 205000 БП 2008 1% рент 23% пов цен" xfId="1616"/>
    <cellStyle name="AeE­_MTG7" xfId="1617"/>
    <cellStyle name="ÅëÈ­_MTG7" xfId="1618"/>
    <cellStyle name="AeE­_MTG7 2" xfId="1619"/>
    <cellStyle name="ÅëÈ­_MTG7 2" xfId="1620"/>
    <cellStyle name="AeE­_MTG7_bizness plan 2008 (version 1)" xfId="1621"/>
    <cellStyle name="ÅëÈ­_MTG7_bizness plan 2008 (version 1)" xfId="1622"/>
    <cellStyle name="AeE­_MTG7_Импорт- 2008 Биз-план АКxls" xfId="1623"/>
    <cellStyle name="ÅëÈ­_MTG7_Импорт- 2008 Биз-план АКxls" xfId="1624"/>
    <cellStyle name="AeE­_MTG7_Импорт- 2008 Биз-план АКxls (2)" xfId="1625"/>
    <cellStyle name="ÅëÈ­_MTG7_Импорт- 2008 Биз-план АКxls (2)" xfId="1626"/>
    <cellStyle name="AeE­_MTG7_Оборотный (2)" xfId="1627"/>
    <cellStyle name="ÅëÈ­_MTG7_Оборотный (2)" xfId="1628"/>
    <cellStyle name="AeE­_MTG7_Пр разв на 2008г  2011года (8%) 192 03.12.07" xfId="1629"/>
    <cellStyle name="ÅëÈ­_MTG7_Пр разв на 2008г  2011года (8%) 192 03.12.07" xfId="1630"/>
    <cellStyle name="AeE­_MTG7_Пр разв на 2008г  2011года (8%) 197 03.12.07" xfId="1631"/>
    <cellStyle name="ÅëÈ­_MTG7_Пр разв на 2008г  2011года (8%) 197 03.12.07" xfId="1632"/>
    <cellStyle name="AeE­_MTG7_ТЭО 195000 БП 2008 1% рент 23% пов цен" xfId="1633"/>
    <cellStyle name="ÅëÈ­_MTG7_ТЭО 195000 БП 2008 1% рент 23% пов цен" xfId="1634"/>
    <cellStyle name="AeE­_MTG7_ТЭО 205000 БП 2008 1% рент 23% пов цен" xfId="1635"/>
    <cellStyle name="ÅëÈ­_MTG7_ТЭО 205000 БП 2008 1% рент 23% пов цен" xfId="1636"/>
    <cellStyle name="AeE­_Sheet1" xfId="1637"/>
    <cellStyle name="ÅëÈ­_Sheet1" xfId="1638"/>
    <cellStyle name="AeE­_Sheet1 2" xfId="1639"/>
    <cellStyle name="ÅëÈ­_Sheet1 2" xfId="1640"/>
    <cellStyle name="AeE­_Sheet4" xfId="1641"/>
    <cellStyle name="ÅëÈ­_Sheet4" xfId="1642"/>
    <cellStyle name="AeE­_Sheet4 2" xfId="1643"/>
    <cellStyle name="ÅëÈ­_Sheet4 2" xfId="1644"/>
    <cellStyle name="Alilciue [0]_ 2003 aia" xfId="1647"/>
    <cellStyle name="Alilciue_ 2003 aia" xfId="1648"/>
    <cellStyle name="AP" xfId="1649"/>
    <cellStyle name="Arial" xfId="1650"/>
    <cellStyle name="ÄÞ¸¶ [0]" xfId="1651"/>
    <cellStyle name="ÄÞ¸¶ [0] 2" xfId="1652"/>
    <cellStyle name="AÞ¸¶ [0]_´e¿iAaCI¿aA≫ " xfId="1653"/>
    <cellStyle name="ÄÞ¸¶_´ë¿ìÃâÇÏ¿äÃ» " xfId="1654"/>
    <cellStyle name="AÞ¸¶_´e¿iAaCI¿aA≫ " xfId="1655"/>
    <cellStyle name="ÄᅎbÄ_x000f_bÌÄᅞbಐÄᅮb಴Äᅾb೐Äᆎb೰ÄᆞbഐÄᆮb԰ÁᆾbմÁᇎbָÁᇞb؀ÁᇮbوÁᇾbÁሎbÁሞbÁሮbÁ춈è_x0010_" xfId="1656"/>
    <cellStyle name="Bad" xfId="1657"/>
    <cellStyle name="Bad 2" xfId="1658"/>
    <cellStyle name="Bad 2 2" xfId="1659"/>
    <cellStyle name="Bad 2_Инвестка 2014 от МЭ (финиш)" xfId="1660"/>
    <cellStyle name="Bad 3" xfId="1661"/>
    <cellStyle name="Bad 4" xfId="1662"/>
    <cellStyle name="Bad 5" xfId="1663"/>
    <cellStyle name="Bad_база" xfId="1664"/>
    <cellStyle name="BMU001" xfId="1665"/>
    <cellStyle name="BMU001 2" xfId="1666"/>
    <cellStyle name="BMU001_уточн.ож.эксп.1кв.14г (17.03.14г)" xfId="1667"/>
    <cellStyle name="BMU002" xfId="1668"/>
    <cellStyle name="BMU002 2" xfId="1669"/>
    <cellStyle name="BMU002_уточн.ож.эксп.1кв.14г (17.03.14г)" xfId="1670"/>
    <cellStyle name="BMU002B" xfId="1671"/>
    <cellStyle name="BMU002P1" xfId="1672"/>
    <cellStyle name="BMU002P1 2" xfId="1673"/>
    <cellStyle name="BMU002P1_уточн.ож.эксп.1кв.14г (17.03.14г)" xfId="1674"/>
    <cellStyle name="BMU003" xfId="1675"/>
    <cellStyle name="BMU004" xfId="1676"/>
    <cellStyle name="BMU005" xfId="1677"/>
    <cellStyle name="BMU005B" xfId="1678"/>
    <cellStyle name="BMU005K" xfId="1679"/>
    <cellStyle name="BuiltOpt_Content" xfId="1680"/>
    <cellStyle name="C" xfId="1681"/>
    <cellStyle name="C?AO_???AIA?" xfId="1682"/>
    <cellStyle name="Ç¥ÁØ_´ë¿ìÃâÇÏ¿äÃ» " xfId="1683"/>
    <cellStyle name="C￥AØ_´e¿iAaCI¿aA≫ " xfId="1684"/>
    <cellStyle name="Calc Currency (0)" xfId="1685"/>
    <cellStyle name="Calc Currency (0) 2" xfId="1686"/>
    <cellStyle name="Calc Currency (2)" xfId="1687"/>
    <cellStyle name="Calc Currency (2) 2" xfId="1688"/>
    <cellStyle name="Calc Percent (0)" xfId="1689"/>
    <cellStyle name="Calc Percent (0) 2" xfId="1690"/>
    <cellStyle name="Calc Percent (1)" xfId="1691"/>
    <cellStyle name="Calc Percent (1) 2" xfId="1692"/>
    <cellStyle name="Calc Percent (2)" xfId="1693"/>
    <cellStyle name="Calc Percent (2) 2" xfId="1694"/>
    <cellStyle name="Calc Units (0)" xfId="1695"/>
    <cellStyle name="Calc Units (0) 2" xfId="1696"/>
    <cellStyle name="Calc Units (1)" xfId="1697"/>
    <cellStyle name="Calc Units (1) 2" xfId="1698"/>
    <cellStyle name="Calc Units (2)" xfId="1699"/>
    <cellStyle name="Calculation" xfId="1700"/>
    <cellStyle name="Calculation 2" xfId="1701"/>
    <cellStyle name="Calculation 2 2" xfId="1702"/>
    <cellStyle name="Calculation 2_Инвестка 2014 от МЭ (финиш)" xfId="1703"/>
    <cellStyle name="Calculation 3" xfId="1704"/>
    <cellStyle name="Calculation 4" xfId="1705"/>
    <cellStyle name="Calculation 5" xfId="1706"/>
    <cellStyle name="Calculation_база" xfId="1707"/>
    <cellStyle name="category" xfId="1708"/>
    <cellStyle name="Check Cell" xfId="1709"/>
    <cellStyle name="Check Cell 2" xfId="1710"/>
    <cellStyle name="Check Cell 2 2" xfId="1711"/>
    <cellStyle name="Check Cell 2_Инвестка 2014 от МЭ (финиш)" xfId="1712"/>
    <cellStyle name="Check Cell 3" xfId="1713"/>
    <cellStyle name="Check Cell 4" xfId="1714"/>
    <cellStyle name="Check Cell 5" xfId="1715"/>
    <cellStyle name="Check Cell_база" xfId="1716"/>
    <cellStyle name="CombinedVol_Data" xfId="1717"/>
    <cellStyle name="Comma" xfId="1718"/>
    <cellStyle name="Comma  - Style1" xfId="1719"/>
    <cellStyle name="Comma  - Style1 2" xfId="1720"/>
    <cellStyle name="Comma  - Style2" xfId="1721"/>
    <cellStyle name="Comma  - Style2 2" xfId="1722"/>
    <cellStyle name="Comma  - Style3" xfId="1723"/>
    <cellStyle name="Comma  - Style3 2" xfId="1724"/>
    <cellStyle name="Comma  - Style4" xfId="1725"/>
    <cellStyle name="Comma  - Style4 2" xfId="1726"/>
    <cellStyle name="Comma  - Style5" xfId="1727"/>
    <cellStyle name="Comma  - Style5 2" xfId="1728"/>
    <cellStyle name="Comma  - Style6" xfId="1729"/>
    <cellStyle name="Comma  - Style6 2" xfId="1730"/>
    <cellStyle name="Comma  - Style7" xfId="1731"/>
    <cellStyle name="Comma  - Style7 2" xfId="1732"/>
    <cellStyle name="Comma  - Style8" xfId="1733"/>
    <cellStyle name="Comma  - Style8 2" xfId="1734"/>
    <cellStyle name="Comma [0]_ SG&amp;A Bridge " xfId="1735"/>
    <cellStyle name="Comma [00]" xfId="1736"/>
    <cellStyle name="Comma [00] 2" xfId="1737"/>
    <cellStyle name="Comma 2" xfId="1738"/>
    <cellStyle name="Comma_ SG&amp;A Bridge" xfId="1739"/>
    <cellStyle name="Comma0" xfId="1740"/>
    <cellStyle name="Comma0 2" xfId="1741"/>
    <cellStyle name="common" xfId="1742"/>
    <cellStyle name="common 2" xfId="1743"/>
    <cellStyle name="Currency" xfId="1744"/>
    <cellStyle name="Currency [0]_ SG&amp;A Bridge " xfId="1745"/>
    <cellStyle name="Currency [00]" xfId="1746"/>
    <cellStyle name="Currency 2" xfId="1747"/>
    <cellStyle name="Currency 3" xfId="1748"/>
    <cellStyle name="Currency_ SG&amp;A Bridge " xfId="1749"/>
    <cellStyle name="Currency0" xfId="1750"/>
    <cellStyle name="Currency0 2" xfId="1751"/>
    <cellStyle name="Currency0_РИП" xfId="1752"/>
    <cellStyle name="Currency1" xfId="1753"/>
    <cellStyle name="custom" xfId="1754"/>
    <cellStyle name="custom 2" xfId="1755"/>
    <cellStyle name="Date" xfId="1756"/>
    <cellStyle name="Date 2" xfId="1757"/>
    <cellStyle name="Date Short" xfId="1758"/>
    <cellStyle name="Date_ИМПОРТОЗАМЕЩЕНИЕ" xfId="1759"/>
    <cellStyle name="Dezimal [0]_35ERI8T2gbIEMixb4v26icuOo" xfId="1760"/>
    <cellStyle name="Dezimal_35ERI8T2gbIEMixb4v26icuOo" xfId="1761"/>
    <cellStyle name="eD" xfId="1762"/>
    <cellStyle name="Edited_Data" xfId="1763"/>
    <cellStyle name="Emphasis 1" xfId="1764"/>
    <cellStyle name="Emphasis 1 2" xfId="1765"/>
    <cellStyle name="Emphasis 1 2 2" xfId="1766"/>
    <cellStyle name="Emphasis 1 2_Инвестка 2014 от МЭ (финиш)" xfId="1767"/>
    <cellStyle name="Emphasis 1 3" xfId="1768"/>
    <cellStyle name="Emphasis 1_база" xfId="1769"/>
    <cellStyle name="Emphasis 2" xfId="1770"/>
    <cellStyle name="Emphasis 2 2" xfId="1771"/>
    <cellStyle name="Emphasis 2 2 2" xfId="1772"/>
    <cellStyle name="Emphasis 2 2_Инвестка 2014 от МЭ (финиш)" xfId="1773"/>
    <cellStyle name="Emphasis 2 3" xfId="1774"/>
    <cellStyle name="Emphasis 2_база" xfId="1775"/>
    <cellStyle name="Emphasis 3" xfId="1776"/>
    <cellStyle name="Emphasis 3 2" xfId="1777"/>
    <cellStyle name="Emphasis 3 2 2" xfId="1778"/>
    <cellStyle name="Emphasis 3 2_Инвестка 2014 от МЭ (финиш)" xfId="1779"/>
    <cellStyle name="Emphasis 3 3" xfId="1780"/>
    <cellStyle name="Emphasis 3_база" xfId="1781"/>
    <cellStyle name="Enter Currency (0)" xfId="1782"/>
    <cellStyle name="Enter Currency (0) 2" xfId="1783"/>
    <cellStyle name="Enter Currency (2)" xfId="1784"/>
    <cellStyle name="Enter Units (0)" xfId="1785"/>
    <cellStyle name="Enter Units (0) 2" xfId="1786"/>
    <cellStyle name="Enter Units (1)" xfId="1787"/>
    <cellStyle name="Enter Units (2)" xfId="1788"/>
    <cellStyle name="Estimated_Data" xfId="1789"/>
    <cellStyle name="Euro" xfId="1790"/>
    <cellStyle name="Euro 2" xfId="1791"/>
    <cellStyle name="Explanatory Text" xfId="1792"/>
    <cellStyle name="F2" xfId="1809"/>
    <cellStyle name="F2 2" xfId="1810"/>
    <cellStyle name="F3" xfId="1811"/>
    <cellStyle name="F3 2" xfId="1812"/>
    <cellStyle name="F4" xfId="1813"/>
    <cellStyle name="F5" xfId="1814"/>
    <cellStyle name="F5 2" xfId="1815"/>
    <cellStyle name="F6" xfId="1816"/>
    <cellStyle name="F6 2" xfId="1817"/>
    <cellStyle name="F7" xfId="1818"/>
    <cellStyle name="F7 2" xfId="1819"/>
    <cellStyle name="F8" xfId="1820"/>
    <cellStyle name="Fixed" xfId="1821"/>
    <cellStyle name="Fixed 2" xfId="1822"/>
    <cellStyle name="Followed Hyperlink_Pril 1 k Rasp 1177 ot 22 09 2006 po NEW Tadb Ayol" xfId="1823"/>
    <cellStyle name="Forecast_Data" xfId="1824"/>
    <cellStyle name="Good" xfId="1825"/>
    <cellStyle name="Good 2" xfId="1826"/>
    <cellStyle name="Good 2 2" xfId="1827"/>
    <cellStyle name="Good 2_Инвестка 2014 от МЭ (финиш)" xfId="1828"/>
    <cellStyle name="Good 3" xfId="1829"/>
    <cellStyle name="Good 4" xfId="1830"/>
    <cellStyle name="Good 5" xfId="1831"/>
    <cellStyle name="Good_база" xfId="1832"/>
    <cellStyle name="Grey" xfId="1833"/>
    <cellStyle name="HEADER" xfId="1834"/>
    <cellStyle name="Header1" xfId="1835"/>
    <cellStyle name="Header2" xfId="1836"/>
    <cellStyle name="Heading 1" xfId="1837"/>
    <cellStyle name="Heading 1 2" xfId="1838"/>
    <cellStyle name="Heading 1 2 2" xfId="1839"/>
    <cellStyle name="Heading 1 3" xfId="1840"/>
    <cellStyle name="Heading 1 4" xfId="1841"/>
    <cellStyle name="Heading 1_база" xfId="1842"/>
    <cellStyle name="Heading 2" xfId="1843"/>
    <cellStyle name="Heading 2 2" xfId="1844"/>
    <cellStyle name="Heading 2 2 2" xfId="1845"/>
    <cellStyle name="Heading 2 3" xfId="1846"/>
    <cellStyle name="Heading 2 4" xfId="1847"/>
    <cellStyle name="Heading 2_база" xfId="1848"/>
    <cellStyle name="Heading 3" xfId="1849"/>
    <cellStyle name="Heading 3 2" xfId="1850"/>
    <cellStyle name="Heading 3 2 2" xfId="1851"/>
    <cellStyle name="Heading 3 2_Инвестка 2014 от МЭ (финиш)" xfId="1852"/>
    <cellStyle name="Heading 3 3" xfId="1853"/>
    <cellStyle name="Heading 3 4" xfId="1854"/>
    <cellStyle name="Heading 3 5" xfId="1855"/>
    <cellStyle name="Heading 3_база" xfId="1856"/>
    <cellStyle name="Heading 4" xfId="1857"/>
    <cellStyle name="Heading 4 2" xfId="1858"/>
    <cellStyle name="Heading 4 2 2" xfId="1859"/>
    <cellStyle name="Heading 4 2_Инвестка 2014 от МЭ (финиш)" xfId="1860"/>
    <cellStyle name="Heading 4 3" xfId="1861"/>
    <cellStyle name="Heading 4 4" xfId="1862"/>
    <cellStyle name="Heading 4 5" xfId="1863"/>
    <cellStyle name="Heading 4_база" xfId="1864"/>
    <cellStyle name="Hyperlink" xfId="1865"/>
    <cellStyle name="I?ioaioiue" xfId="1866"/>
    <cellStyle name="I`u?iue_Deri98_D" xfId="1867"/>
    <cellStyle name="Iau?iue" xfId="1868"/>
    <cellStyle name="Îáû÷íûé_Êíèãà3" xfId="1869"/>
    <cellStyle name="iles|_x0005_h" xfId="1870"/>
    <cellStyle name="Ineduararr?n? acdldnnueer" xfId="1871"/>
    <cellStyle name="Input" xfId="1872"/>
    <cellStyle name="Input [yellow]" xfId="1873"/>
    <cellStyle name="Input 2" xfId="1874"/>
    <cellStyle name="Input 2 2" xfId="1875"/>
    <cellStyle name="Input 2_Инвестка 2014 от МЭ (финиш)" xfId="1876"/>
    <cellStyle name="Input 3" xfId="1877"/>
    <cellStyle name="Input 4" xfId="1878"/>
    <cellStyle name="Input 5" xfId="1879"/>
    <cellStyle name="Input_1. Расчет т. роста ТП за 2013г. и прогноз на 2014г. (11-05.11.13г)" xfId="1880"/>
    <cellStyle name="Item_Current" xfId="1881"/>
    <cellStyle name="KAGE" xfId="1882"/>
    <cellStyle name="les" xfId="1883"/>
    <cellStyle name="Link Currency (0)" xfId="1884"/>
    <cellStyle name="Link Currency (0) 2" xfId="1885"/>
    <cellStyle name="Link Currency (2)" xfId="1886"/>
    <cellStyle name="Link Units (0)" xfId="1887"/>
    <cellStyle name="Link Units (0) 2" xfId="1888"/>
    <cellStyle name="Link Units (1)" xfId="1889"/>
    <cellStyle name="Link Units (2)" xfId="1890"/>
    <cellStyle name="Linked Cell" xfId="1891"/>
    <cellStyle name="Linked Cell 2" xfId="1892"/>
    <cellStyle name="Linked Cell 2 2" xfId="1893"/>
    <cellStyle name="Linked Cell 3" xfId="1894"/>
    <cellStyle name="Linked Cell 4" xfId="1895"/>
    <cellStyle name="Linked Cell_база" xfId="1896"/>
    <cellStyle name="Milliers [0]_!!!GO" xfId="1897"/>
    <cellStyle name="Milliers_!!!GO" xfId="1898"/>
    <cellStyle name="Model" xfId="1899"/>
    <cellStyle name="Monétaire [0]_!!!GO" xfId="1900"/>
    <cellStyle name="Monétaire_!!!GO" xfId="1901"/>
    <cellStyle name="mystyle" xfId="1902"/>
    <cellStyle name="Neutral" xfId="1903"/>
    <cellStyle name="Neutral 2" xfId="1904"/>
    <cellStyle name="Neutral 2 2" xfId="1905"/>
    <cellStyle name="Neutral 2_Инвестка 2014 от МЭ (финиш)" xfId="1906"/>
    <cellStyle name="Neutral 3" xfId="1907"/>
    <cellStyle name="Neutral 4" xfId="1908"/>
    <cellStyle name="Neutral 5" xfId="1909"/>
    <cellStyle name="Neutral_база" xfId="1910"/>
    <cellStyle name="normal" xfId="1911"/>
    <cellStyle name="Normal - Style1" xfId="1912"/>
    <cellStyle name="Normal - Style1 2" xfId="1913"/>
    <cellStyle name="normal 2" xfId="1914"/>
    <cellStyle name="Normal_ SG&amp;A Bridge " xfId="1915"/>
    <cellStyle name="Note" xfId="1916"/>
    <cellStyle name="Note 2" xfId="1917"/>
    <cellStyle name="Note 2 2" xfId="1918"/>
    <cellStyle name="Note 3" xfId="1919"/>
    <cellStyle name="Note 4" xfId="1920"/>
    <cellStyle name="Note_1. Расчет т. роста ТП за 2013г. и прогноз на 2014г. (11-05.11.13г)" xfId="1921"/>
    <cellStyle name="Nun??c [0]_ 2003 aia" xfId="1922"/>
    <cellStyle name="Nun??c_ 2003 aia" xfId="1923"/>
    <cellStyle name="№йєРАІ_±вЕё" xfId="1924"/>
    <cellStyle name="Ociriniaue [0]_1" xfId="1925"/>
    <cellStyle name="Ociriniaue_1" xfId="1926"/>
    <cellStyle name="Oeiainiaue" xfId="1927"/>
    <cellStyle name="Oeiainiaue [0]" xfId="1928"/>
    <cellStyle name="Ôèíàíñîâûé [0]_Êíèãà3" xfId="1929"/>
    <cellStyle name="Oeiainiaue [0]_Графики" xfId="1930"/>
    <cellStyle name="Oeiainiaue_,, 255 якуни" xfId="1931"/>
    <cellStyle name="Ôèíàíñîâûé_Êíèãà3" xfId="1932"/>
    <cellStyle name="Oeiainiaue_вазирл пустой" xfId="1933"/>
    <cellStyle name="Option_Added_Cont_Desc" xfId="1934"/>
    <cellStyle name="Output" xfId="1935"/>
    <cellStyle name="Output 2" xfId="1936"/>
    <cellStyle name="Output 2 2" xfId="1937"/>
    <cellStyle name="Output 2_Инвестка 2014 от МЭ (финиш)" xfId="1938"/>
    <cellStyle name="Output 3" xfId="1939"/>
    <cellStyle name="Output 4" xfId="1940"/>
    <cellStyle name="Output 5" xfId="1941"/>
    <cellStyle name="Output_база" xfId="1942"/>
    <cellStyle name="Percent" xfId="1943"/>
    <cellStyle name="Percent [0]" xfId="1944"/>
    <cellStyle name="Percent [00]" xfId="1945"/>
    <cellStyle name="Percent [00] 2" xfId="1946"/>
    <cellStyle name="Percent [2]" xfId="1947"/>
    <cellStyle name="Percent [2] 2" xfId="1948"/>
    <cellStyle name="Percent 2" xfId="1949"/>
    <cellStyle name="Percent_1 кв ФАКТОР" xfId="1950"/>
    <cellStyle name="Preliminary_Data" xfId="1951"/>
    <cellStyle name="PrePop Currency (0)" xfId="1952"/>
    <cellStyle name="PrePop Currency (0) 2" xfId="1953"/>
    <cellStyle name="PrePop Currency (2)" xfId="1954"/>
    <cellStyle name="PrePop Units (0)" xfId="1955"/>
    <cellStyle name="PrePop Units (0) 2" xfId="1956"/>
    <cellStyle name="PrePop Units (1)" xfId="1957"/>
    <cellStyle name="PrePop Units (2)" xfId="1958"/>
    <cellStyle name="Prices_Data" xfId="1959"/>
    <cellStyle name="PSChar" xfId="1960"/>
    <cellStyle name="PSDate" xfId="1961"/>
    <cellStyle name="PSDec" xfId="1962"/>
    <cellStyle name="PSHeading" xfId="1963"/>
    <cellStyle name="PSInt" xfId="1964"/>
    <cellStyle name="PSSpacer" xfId="1965"/>
    <cellStyle name="R?" xfId="1966"/>
    <cellStyle name="s]_x000d__x000a_;load=rrtsklst.exe_x000d__x000a_Beep=yes_x000d__x000a_NullPort=None_x000d__x000a_BorderWidth=3_x000d__x000a_CursorBlinkRate=530_x000d__x000a_DoubleClickSpeed=452_x000d__x000a_Programs=com" xfId="1967"/>
    <cellStyle name="s]_x000d__x000a_load=_x000d__x000a_run=_x000d__x000a_NullPort=None_x000d__x000a_device=Epson FX-1170,EPSON9,LPT1:_x000d__x000a__x000d__x000a_[Desktop]_x000d__x000a_Wallpaper=C:\WIN95\SKY.BMP_x000d__x000a_TileWallpap" xfId="1968"/>
    <cellStyle name="S0" xfId="1969"/>
    <cellStyle name="S1" xfId="1970"/>
    <cellStyle name="S10" xfId="1971"/>
    <cellStyle name="S10 65" xfId="1972"/>
    <cellStyle name="S2" xfId="1973"/>
    <cellStyle name="S3" xfId="1974"/>
    <cellStyle name="S4" xfId="1975"/>
    <cellStyle name="S5" xfId="1976"/>
    <cellStyle name="S6" xfId="1977"/>
    <cellStyle name="S7" xfId="1978"/>
    <cellStyle name="S8" xfId="1979"/>
    <cellStyle name="S9" xfId="1980"/>
    <cellStyle name="sche|_x0005_" xfId="1981"/>
    <cellStyle name="Sheet Title" xfId="1982"/>
    <cellStyle name="Sheet Title 2" xfId="1983"/>
    <cellStyle name="Sheet Title 2 2" xfId="1984"/>
    <cellStyle name="Sheet Title 2_Инвестка 2014 от МЭ (финиш)" xfId="1985"/>
    <cellStyle name="Sheet Title 3" xfId="1986"/>
    <cellStyle name="Sheet Title_база" xfId="1987"/>
    <cellStyle name="STANDARD" xfId="1988"/>
    <cellStyle name="subhead" xfId="1989"/>
    <cellStyle name="Text Indent A" xfId="1990"/>
    <cellStyle name="Text Indent B" xfId="1991"/>
    <cellStyle name="Text Indent C" xfId="1992"/>
    <cellStyle name="Text Indent C 2" xfId="1993"/>
    <cellStyle name="Title" xfId="1994"/>
    <cellStyle name="Total" xfId="1995"/>
    <cellStyle name="Total 2" xfId="1996"/>
    <cellStyle name="Total 2 2" xfId="1997"/>
    <cellStyle name="Total 3" xfId="1998"/>
    <cellStyle name="Total 4" xfId="1999"/>
    <cellStyle name="Total_база" xfId="2000"/>
    <cellStyle name="Vehicle_Benchmark" xfId="2001"/>
    <cellStyle name="Version_Header" xfId="2002"/>
    <cellStyle name="Volumes_Data" xfId="2003"/>
    <cellStyle name="W?hrung [0]_35ERI8T2gbIEMixb4v26icuOo" xfId="2004"/>
    <cellStyle name="W?hrung_35ERI8T2gbIEMixb4v26icuOo" xfId="2005"/>
    <cellStyle name="Warning Text" xfId="2007"/>
    <cellStyle name="Warning Text 2" xfId="2008"/>
    <cellStyle name="Warning Text 2 2" xfId="2009"/>
    <cellStyle name="Warning Text 2_Инвестка 2014 от МЭ (финиш)" xfId="2010"/>
    <cellStyle name="Warning Text 3" xfId="2011"/>
    <cellStyle name="Warning Text_база" xfId="2012"/>
    <cellStyle name="Wдhrung [0]_Software Project Status" xfId="2013"/>
    <cellStyle name="Wдhrung_Software Project Status" xfId="2014"/>
    <cellStyle name="Wไhrung [0]_35ERI8T2gbIEMixb4v26icuOo" xfId="2015"/>
    <cellStyle name="Wไhrung_35ERI8T2gbIEMixb4v26icuOo" xfId="2016"/>
    <cellStyle name="XLS'|_x0005_t" xfId="2017"/>
    <cellStyle name="Акцент1 2" xfId="2018"/>
    <cellStyle name="Акцент1 3" xfId="2019"/>
    <cellStyle name="Акцент2 2" xfId="2020"/>
    <cellStyle name="Акцент2 3" xfId="2021"/>
    <cellStyle name="Акцент3 2" xfId="2022"/>
    <cellStyle name="Акцент3 3" xfId="2023"/>
    <cellStyle name="Акцент4 2" xfId="2024"/>
    <cellStyle name="Акцент4 3" xfId="2025"/>
    <cellStyle name="Акцент5 2" xfId="2026"/>
    <cellStyle name="Акцент5 3" xfId="2027"/>
    <cellStyle name="Акцент6 2" xfId="2028"/>
    <cellStyle name="Акцент6 3" xfId="2029"/>
    <cellStyle name="Баланс ИПК &quot;ШАРК&quot; (в рублях)" xfId="2030"/>
    <cellStyle name="Ввод" xfId="2031"/>
    <cellStyle name="Ввод  2" xfId="2032"/>
    <cellStyle name="Ввод  3" xfId="2033"/>
    <cellStyle name="Вывод 2" xfId="2034"/>
    <cellStyle name="Вывод 3" xfId="2035"/>
    <cellStyle name="Вычисление 2" xfId="2036"/>
    <cellStyle name="Вычисление 3" xfId="2037"/>
    <cellStyle name="Денежный [0] 2" xfId="2038"/>
    <cellStyle name="Денежный 2" xfId="2039"/>
    <cellStyle name="Денежный 2 2" xfId="2040"/>
    <cellStyle name="Денежный 3" xfId="2041"/>
    <cellStyle name="Денежный 3 2" xfId="2042"/>
    <cellStyle name="ДЮё¶ [0]" xfId="2043"/>
    <cellStyle name="ДЮё¶_±вЕё" xfId="2044"/>
    <cellStyle name="ЕлИ­ [0]" xfId="2045"/>
    <cellStyle name="ЕлИ­_±вЕё" xfId="2046"/>
    <cellStyle name="ельводхоз" xfId="2047"/>
    <cellStyle name="ельводхоз 2" xfId="2048"/>
    <cellStyle name="Заголовок 1 2" xfId="2049"/>
    <cellStyle name="Заголовок 1 3" xfId="2050"/>
    <cellStyle name="Заголовок 2 2" xfId="2051"/>
    <cellStyle name="Заголовок 2 3" xfId="2052"/>
    <cellStyle name="Заголовок 3 2" xfId="2053"/>
    <cellStyle name="Заголовок 3 3" xfId="2054"/>
    <cellStyle name="Заголовок 4 2" xfId="2055"/>
    <cellStyle name="Заголовок 4 3" xfId="2056"/>
    <cellStyle name="Заметка" xfId="2057"/>
    <cellStyle name="ЗҐБШ_±вИ№ЅЗLAN(АьБ¦Б¶°З)" xfId="2058"/>
    <cellStyle name="Итог 2" xfId="2059"/>
    <cellStyle name="Итог 3" xfId="2060"/>
    <cellStyle name="Контрольная ячейка 2" xfId="2061"/>
    <cellStyle name="Контрольная ячейка 3" xfId="2062"/>
    <cellStyle name="Название 2" xfId="2063"/>
    <cellStyle name="Название 3" xfId="2064"/>
    <cellStyle name="Нейтральный 2" xfId="2065"/>
    <cellStyle name="Нейтральный 3" xfId="2066"/>
    <cellStyle name="Њ…‹?ђO‚e [0.00]_PRODUCT DETAIL Q1" xfId="2067"/>
    <cellStyle name="Њ…‹?ђO‚e_PRODUCT DETAIL Q1" xfId="2068"/>
    <cellStyle name="Њ…‹жђШ‚и [0.00]_PRODUCT DETAIL Q1" xfId="2069"/>
    <cellStyle name="Њ…‹жђШ‚и_PRODUCT DETAIL Q1" xfId="2070"/>
    <cellStyle name="Обычнщй_907ШОХ" xfId="2071"/>
    <cellStyle name="Обычны?MAY" xfId="2072"/>
    <cellStyle name="Обычны?new" xfId="2073"/>
    <cellStyle name="Обычны?Sheet1" xfId="2074"/>
    <cellStyle name="Обычны?Sheet1 (2)" xfId="2075"/>
    <cellStyle name="Обычны?Sheet1 (3)" xfId="2076"/>
    <cellStyle name="Обычны?Ин?DAMAS (2)" xfId="2077"/>
    <cellStyle name="Обычны?Ин?TICO (2)" xfId="2078"/>
    <cellStyle name="Обычный" xfId="0" builtinId="0"/>
    <cellStyle name="Обычный 10" xfId="2079"/>
    <cellStyle name="Обычный 10 2" xfId="2080"/>
    <cellStyle name="Обычный 11" xfId="2081"/>
    <cellStyle name="Обычный 11 2" xfId="2082"/>
    <cellStyle name="Обычный 11 3" xfId="2083"/>
    <cellStyle name="Обычный 12" xfId="2084"/>
    <cellStyle name="Обычный 12 2" xfId="2085"/>
    <cellStyle name="Обычный 13" xfId="2086"/>
    <cellStyle name="Обычный 13 2" xfId="2087"/>
    <cellStyle name="Обычный 14" xfId="2088"/>
    <cellStyle name="Обычный 15" xfId="2089"/>
    <cellStyle name="Обычный 15 2" xfId="2090"/>
    <cellStyle name="Обычный 16" xfId="2091"/>
    <cellStyle name="Обычный 16 2" xfId="2092"/>
    <cellStyle name="Обычный 16_Иловалар" xfId="2093"/>
    <cellStyle name="Обычный 17" xfId="2094"/>
    <cellStyle name="Обычный 18" xfId="2095"/>
    <cellStyle name="Обычный 18 2" xfId="2096"/>
    <cellStyle name="Обычный 19" xfId="2097"/>
    <cellStyle name="Обычный 2" xfId="2098"/>
    <cellStyle name="Обычный 2 2" xfId="2099"/>
    <cellStyle name="Обычный 2 2 2" xfId="2100"/>
    <cellStyle name="Обычный 2 2 2 2" xfId="2101"/>
    <cellStyle name="Обычный 2 2 2_1. Расчет т. роста ТП за 2013г. и прогноз на 2014г. (11-05.11.13г)" xfId="2102"/>
    <cellStyle name="Обычный 2 2 3" xfId="2103"/>
    <cellStyle name="Обычный 2 2 3 2" xfId="2104"/>
    <cellStyle name="Обычный 2 2 3_уточн.ож.эксп.1кв.14г (17.03.14г)" xfId="2105"/>
    <cellStyle name="Обычный 2 2 4" xfId="2106"/>
    <cellStyle name="Обычный 2 2 4 2" xfId="2107"/>
    <cellStyle name="Обычный 2 2 4 3" xfId="2108"/>
    <cellStyle name="Обычный 2 2 5" xfId="2109"/>
    <cellStyle name="Обычный 2 2 5 2" xfId="2110"/>
    <cellStyle name="Обычный 2 2 6" xfId="2111"/>
    <cellStyle name="Обычный 2 2 6 2" xfId="2112"/>
    <cellStyle name="Обычный 2 2 7" xfId="2113"/>
    <cellStyle name="Обычный 2 2 7 2" xfId="2114"/>
    <cellStyle name="Обычный 2 2 8" xfId="2115"/>
    <cellStyle name="Обычный 2 2 9" xfId="2116"/>
    <cellStyle name="Обычный 2 2_1 кв.2013г.ожидаемый" xfId="2117"/>
    <cellStyle name="Обычный 2 3" xfId="2118"/>
    <cellStyle name="Обычный 2 3 2" xfId="2119"/>
    <cellStyle name="Обычный 2 3 2 2" xfId="2120"/>
    <cellStyle name="Обычный 2 3 2 3" xfId="2121"/>
    <cellStyle name="Обычный 2 3 3" xfId="2122"/>
    <cellStyle name="Обычный 2 3_Иловалар" xfId="2123"/>
    <cellStyle name="Обычный 2 4" xfId="2124"/>
    <cellStyle name="Обычный 2 5" xfId="2125"/>
    <cellStyle name="Обычный 2 5 2" xfId="2126"/>
    <cellStyle name="Обычный 2 6" xfId="2127"/>
    <cellStyle name="Обычный 2 7" xfId="2128"/>
    <cellStyle name="Обычный 2 8" xfId="2129"/>
    <cellStyle name="Обычный 2_1. Осн. ТЭП январь2013г. (05.02.13г)" xfId="2130"/>
    <cellStyle name="Обычный 20" xfId="2131"/>
    <cellStyle name="Обычный 21" xfId="2132"/>
    <cellStyle name="Обычный 21 2" xfId="2133"/>
    <cellStyle name="Обычный 22" xfId="2134"/>
    <cellStyle name="Обычный 23" xfId="2135"/>
    <cellStyle name="Обычный 24" xfId="2136"/>
    <cellStyle name="Обычный 25" xfId="2137"/>
    <cellStyle name="Обычный 26" xfId="2138"/>
    <cellStyle name="Обычный 27" xfId="2139"/>
    <cellStyle name="Обычный 28" xfId="2140"/>
    <cellStyle name="Обычный 29" xfId="2141"/>
    <cellStyle name="Обычный 3" xfId="2142"/>
    <cellStyle name="Обычный 3 2" xfId="2143"/>
    <cellStyle name="Обычный 3 2 2" xfId="2144"/>
    <cellStyle name="Обычный 3 2 2 2" xfId="2145"/>
    <cellStyle name="Обычный 3 2 2_паспорт локализации холодильников 2012г версия для Р.М " xfId="2146"/>
    <cellStyle name="Обычный 3 2 3" xfId="2147"/>
    <cellStyle name="Обычный 3 2_паспорт локализации холодильников 2012г версия для Р.М " xfId="2148"/>
    <cellStyle name="Обычный 3 3" xfId="2149"/>
    <cellStyle name="Обычный 3 3 2" xfId="2150"/>
    <cellStyle name="Обычный 3 3 3" xfId="2151"/>
    <cellStyle name="Обычный 3_1 кв.2013г.ожидаемый" xfId="2152"/>
    <cellStyle name="Обычный 30" xfId="2153"/>
    <cellStyle name="Обычный 31" xfId="2154"/>
    <cellStyle name="Обычный 32" xfId="2155"/>
    <cellStyle name="Обычный 33" xfId="2156"/>
    <cellStyle name="Обычный 34" xfId="2157"/>
    <cellStyle name="Обычный 35" xfId="2158"/>
    <cellStyle name="Обычный 36" xfId="2159"/>
    <cellStyle name="Обычный 37" xfId="2160"/>
    <cellStyle name="Обычный 38" xfId="2161"/>
    <cellStyle name="Обычный 4" xfId="2162"/>
    <cellStyle name="Обычный 4 2" xfId="2163"/>
    <cellStyle name="Обычный 4 2 2" xfId="2164"/>
    <cellStyle name="Обычный 4 2 3" xfId="2165"/>
    <cellStyle name="Обычный 4 2_паспорт локализации холодильников 2012г версия для Р.М " xfId="2166"/>
    <cellStyle name="Обычный 4 3" xfId="2167"/>
    <cellStyle name="Обычный 4_1. Осн. ТЭП январь2013г. (05.02.13г)" xfId="2168"/>
    <cellStyle name="Обычный 5" xfId="2169"/>
    <cellStyle name="Обычный 5 2" xfId="2170"/>
    <cellStyle name="Обычный 5 3" xfId="2171"/>
    <cellStyle name="Обычный 5_паспорт локализации холодильников 2012г версия для Р.М " xfId="2172"/>
    <cellStyle name="Обычный 6" xfId="2173"/>
    <cellStyle name="Обычный 6 2" xfId="2174"/>
    <cellStyle name="Обычный 6_1. Осн. ТЭП январь2013г. (05.02.13г)" xfId="2175"/>
    <cellStyle name="Обычный 7" xfId="2176"/>
    <cellStyle name="Обычный 7 2" xfId="2177"/>
    <cellStyle name="Обычный 7 2 2" xfId="2178"/>
    <cellStyle name="Обычный 7 3" xfId="2179"/>
    <cellStyle name="Обычный 7_уточн.ож.эксп.1кв.14г (17.03.14г)" xfId="2180"/>
    <cellStyle name="Обычный 8" xfId="2181"/>
    <cellStyle name="Обычный 9" xfId="2182"/>
    <cellStyle name="Обычный 9 2" xfId="2183"/>
    <cellStyle name="Обычный_Прогноз Баланс и фин результат за 2014г для БП" xfId="2184"/>
    <cellStyle name="Плохой 2" xfId="2185"/>
    <cellStyle name="Плохой 3" xfId="2186"/>
    <cellStyle name="Пояснение 2" xfId="2187"/>
    <cellStyle name="Пояснение 3" xfId="2188"/>
    <cellStyle name="Примечание 2" xfId="2189"/>
    <cellStyle name="Примечание 2 2" xfId="2190"/>
    <cellStyle name="Примечание 3" xfId="2191"/>
    <cellStyle name="Примечание 4" xfId="2192"/>
    <cellStyle name="Примечание 5" xfId="2193"/>
    <cellStyle name="Процентный" xfId="2194" builtinId="5"/>
    <cellStyle name="Процентный 2" xfId="2195"/>
    <cellStyle name="Процентный 2 2" xfId="2196"/>
    <cellStyle name="Процентный 2 3" xfId="2197"/>
    <cellStyle name="Процентный 2 4" xfId="2198"/>
    <cellStyle name="Процентный 2 4 2" xfId="2199"/>
    <cellStyle name="Процентный 2_база" xfId="2200"/>
    <cellStyle name="Процентный 3" xfId="2201"/>
    <cellStyle name="Процентный 3 2" xfId="2202"/>
    <cellStyle name="Процентный 3 3" xfId="2203"/>
    <cellStyle name="Процентный 4" xfId="2204"/>
    <cellStyle name="Процентный 4 2" xfId="2205"/>
    <cellStyle name="Процентный 4 3" xfId="2206"/>
    <cellStyle name="Процентный 5" xfId="2207"/>
    <cellStyle name="Процентный 6" xfId="2208"/>
    <cellStyle name="Связанная ячейка 2" xfId="2209"/>
    <cellStyle name="Связанная ячейка 3" xfId="2210"/>
    <cellStyle name="Стиль 1" xfId="2211"/>
    <cellStyle name="Стиль 1 2" xfId="2212"/>
    <cellStyle name="Стиль 1 2 2" xfId="2213"/>
    <cellStyle name="Стиль 1 2_Для МВЭСИТ_ на 2014 год-1" xfId="2214"/>
    <cellStyle name="Стиль 1 3" xfId="2215"/>
    <cellStyle name="Стиль 1 4" xfId="2216"/>
    <cellStyle name="Стиль 1 5" xfId="2217"/>
    <cellStyle name="Стиль 1 6" xfId="2218"/>
    <cellStyle name="Стиль 1 7" xfId="2219"/>
    <cellStyle name="Стиль 1_(405)~1" xfId="2220"/>
    <cellStyle name="Стиль 2" xfId="2221"/>
    <cellStyle name="Текст предупреждения 2" xfId="2222"/>
    <cellStyle name="Текст предупреждения 3" xfId="2223"/>
    <cellStyle name="Тысячи [0]_  осн" xfId="2224"/>
    <cellStyle name="Тысячи_  осн" xfId="2225"/>
    <cellStyle name="Финансовый" xfId="2226" builtinId="3"/>
    <cellStyle name="Финансовый [0] 2" xfId="2227"/>
    <cellStyle name="Финансовый [0] 2 2" xfId="2228"/>
    <cellStyle name="Финансовый [0] 2_уточн.ож.эксп.1кв.14г (17.03.14г)" xfId="2229"/>
    <cellStyle name="Финансовый 10" xfId="2230"/>
    <cellStyle name="Финансовый 11" xfId="2231"/>
    <cellStyle name="Финансовый 11 2" xfId="2232"/>
    <cellStyle name="Финансовый 12" xfId="2233"/>
    <cellStyle name="Финансовый 12 2" xfId="2234"/>
    <cellStyle name="Финансовый 13" xfId="2235"/>
    <cellStyle name="Финансовый 2" xfId="2236"/>
    <cellStyle name="Финансовый 2 2" xfId="2237"/>
    <cellStyle name="Финансовый 2 2 2" xfId="2238"/>
    <cellStyle name="Финансовый 2 2 2 2" xfId="2239"/>
    <cellStyle name="Финансовый 2 3" xfId="2240"/>
    <cellStyle name="Финансовый 2 4" xfId="2241"/>
    <cellStyle name="Финансовый 2 5" xfId="2242"/>
    <cellStyle name="Финансовый 2 6" xfId="2243"/>
    <cellStyle name="Финансовый 2 7" xfId="2244"/>
    <cellStyle name="Финансовый 2_2011_музыка рассмотритиель" xfId="2245"/>
    <cellStyle name="Финансовый 3" xfId="2246"/>
    <cellStyle name="Финансовый 3 2" xfId="2247"/>
    <cellStyle name="Финансовый 3 2 2" xfId="2248"/>
    <cellStyle name="Финансовый 3 2 3" xfId="2249"/>
    <cellStyle name="Финансовый 3 2_Не введённые объекты" xfId="2250"/>
    <cellStyle name="Финансовый 3 3" xfId="2251"/>
    <cellStyle name="Финансовый 3 4" xfId="2252"/>
    <cellStyle name="Финансовый 3 5" xfId="2253"/>
    <cellStyle name="Финансовый 3 6" xfId="2254"/>
    <cellStyle name="Финансовый 3 7" xfId="2255"/>
    <cellStyle name="Финансовый 3_база" xfId="2256"/>
    <cellStyle name="Финансовый 4" xfId="2257"/>
    <cellStyle name="Финансовый 4 2" xfId="2258"/>
    <cellStyle name="Финансовый 4 2 2" xfId="2259"/>
    <cellStyle name="Финансовый 4 2 2 2" xfId="2260"/>
    <cellStyle name="Финансовый 4 2 3" xfId="2261"/>
    <cellStyle name="Финансовый 4 3" xfId="2262"/>
    <cellStyle name="Финансовый 5" xfId="2263"/>
    <cellStyle name="Финансовый 5 2" xfId="2264"/>
    <cellStyle name="Финансовый 6" xfId="2265"/>
    <cellStyle name="Финансовый 7" xfId="2266"/>
    <cellStyle name="Финансовый 8" xfId="2267"/>
    <cellStyle name="Финансовый 8 2" xfId="2268"/>
    <cellStyle name="Финансовый 8 2 2" xfId="2269"/>
    <cellStyle name="Финансовый 9" xfId="2270"/>
    <cellStyle name="Финансовый 9 2" xfId="2271"/>
    <cellStyle name="Хороший 2" xfId="2272"/>
    <cellStyle name="Хороший 3" xfId="2273"/>
    <cellStyle name="Џђћ–…ќ’ќ›‰" xfId="2274"/>
    <cellStyle name="アクセント 1" xfId="2275"/>
    <cellStyle name="アクセント 2" xfId="2276"/>
    <cellStyle name="アクセント 3" xfId="2277"/>
    <cellStyle name="アクセント 4" xfId="2278"/>
    <cellStyle name="アクセント 5" xfId="2279"/>
    <cellStyle name="アクセント 6" xfId="2280"/>
    <cellStyle name="タイトル" xfId="2281"/>
    <cellStyle name="チェック セル" xfId="2282"/>
    <cellStyle name="どちらでもない" xfId="2283"/>
    <cellStyle name="メモ" xfId="2284"/>
    <cellStyle name="リンク セル" xfId="2285"/>
    <cellStyle name="고정소숫점" xfId="2286"/>
    <cellStyle name="고정출력1" xfId="2287"/>
    <cellStyle name="고정출력2" xfId="2288"/>
    <cellStyle name="날짜" xfId="2289"/>
    <cellStyle name="달러" xfId="2290"/>
    <cellStyle name="뒤에 오는 하이퍼링크_3 item" xfId="2291"/>
    <cellStyle name="똿뗦먛귟 [0.00]_PRODUCT DETAIL Q1" xfId="2292"/>
    <cellStyle name="똿뗦먛귟_PRODUCT DETAIL Q1" xfId="2293"/>
    <cellStyle name="믅됞 [0.00]_PRODUCT DETAIL Q1" xfId="2294"/>
    <cellStyle name="믅됞_PRODUCT DETAIL Q1" xfId="2295"/>
    <cellStyle name="밍? [0]_엄넷?? " xfId="2296"/>
    <cellStyle name="밍?_엄넷?? " xfId="2297"/>
    <cellStyle name="백분율_95" xfId="2298"/>
    <cellStyle name="뷭?_BOOKSHIP" xfId="2299"/>
    <cellStyle name="뷰A? [0]_엄넷?? " xfId="2300"/>
    <cellStyle name="뷰A?_엄넷?? " xfId="2301"/>
    <cellStyle name="셈迷?XLS!check_filesche|_x0005_" xfId="2302"/>
    <cellStyle name="쉼표 [0]_03-01-##" xfId="2303"/>
    <cellStyle name="자리수" xfId="2304"/>
    <cellStyle name="자리수0" xfId="2305"/>
    <cellStyle name="콤마 [0]_#3이설 견적_준공내역총괄표 " xfId="2308"/>
    <cellStyle name="콤마 [ৌ]_관리항목_업종별 " xfId="2309"/>
    <cellStyle name="콤마,_x0005__x0014_" xfId="2310"/>
    <cellStyle name="콤마_#3이설 견적_준공내역총괄표 " xfId="2311"/>
    <cellStyle name="콸張悅渾 [0]_顧 " xfId="2312"/>
    <cellStyle name="콸張悅渾_顧 " xfId="2313"/>
    <cellStyle name="통윗 [0]_T-100 일반지 " xfId="2337"/>
    <cellStyle name="통화 [0]_0818이전지연품목" xfId="2338"/>
    <cellStyle name="통화_0818이전지연품목" xfId="2339"/>
    <cellStyle name="퍼센트" xfId="2340"/>
    <cellStyle name="표준_~att0F3C_V2001222(13.5JPH)_V200제조원가(13.5JPH ,해외 공기최종 )-해외수정" xfId="2341"/>
    <cellStyle name="퓭닉_ㅶA??絡 " xfId="2342"/>
    <cellStyle name="합산" xfId="2343"/>
    <cellStyle name="화폐기호" xfId="2344"/>
    <cellStyle name="화폐기호0" xfId="2345"/>
    <cellStyle name="횾" xfId="2346"/>
    <cellStyle name="入力" xfId="2306"/>
    <cellStyle name="出力" xfId="2307"/>
    <cellStyle name="咬訌裝?DAMAS" xfId="2314"/>
    <cellStyle name="咬訌裝?DMILSUMMARY" xfId="2315"/>
    <cellStyle name="咬訌裝?MAY" xfId="2316"/>
    <cellStyle name="咬訌裝?nexia-B3" xfId="2317"/>
    <cellStyle name="咬訌裝?nexia-B3 (2)" xfId="2318"/>
    <cellStyle name="咬訌裝?nexia-B3_1DB4C008" xfId="2319"/>
    <cellStyle name="咬訌裝?TICO" xfId="2320"/>
    <cellStyle name="咬訌裝?인 &quot;잿預?" xfId="2321"/>
    <cellStyle name="咬訌裝?了?茵?有猝 57.98)" xfId="2336"/>
    <cellStyle name="咬訌裝?剽. 妬增?(禎增設.)" xfId="2322"/>
    <cellStyle name="咬訌裝?咬狀瞬孼. (2)" xfId="2323"/>
    <cellStyle name="咬訌裝?楫" xfId="2324"/>
    <cellStyle name="咬訌裝?溢陰妖 " xfId="2325"/>
    <cellStyle name="咬訌裝?燮?腦鮑 (2)" xfId="2326"/>
    <cellStyle name="咬訌裝?贍鎭 " xfId="2327"/>
    <cellStyle name="咬訌裝?遽增1 (2)" xfId="2328"/>
    <cellStyle name="咬訌裝?遽增1 (3)" xfId="2329"/>
    <cellStyle name="咬訌裝?遽增1 (5)" xfId="2330"/>
    <cellStyle name="咬訌裝?遽增3" xfId="2331"/>
    <cellStyle name="咬訌裝?遽增6 (2)" xfId="2332"/>
    <cellStyle name="咬訌裝?靭增? 依?" xfId="2333"/>
    <cellStyle name="咬訌裝?顧 " xfId="2334"/>
    <cellStyle name="咬訌裝?駒읾" xfId="2335"/>
    <cellStyle name="常规_~0050847" xfId="2347"/>
    <cellStyle name="悪い" xfId="2348"/>
    <cellStyle name="桁区切り [0.00]_AP Features Summary Oct00 2" xfId="2349"/>
    <cellStyle name="桁区切り_AP Features Summary Oct00 2" xfId="2350"/>
    <cellStyle name="標準_03-01-02 240-u 100% List Revised3 Base" xfId="2351"/>
    <cellStyle name="良い" xfId="2352"/>
    <cellStyle name="見出し 1" xfId="2353"/>
    <cellStyle name="見出し 2" xfId="2354"/>
    <cellStyle name="見出し 3" xfId="2355"/>
    <cellStyle name="見出し 4" xfId="2356"/>
    <cellStyle name="計算" xfId="2357"/>
    <cellStyle name="説明文" xfId="2358"/>
    <cellStyle name="警告文" xfId="2359"/>
    <cellStyle name="逗壯章荻渾 [0]_顧 " xfId="2360"/>
    <cellStyle name="逗壯章荻渾_顧 " xfId="2361"/>
    <cellStyle name="通貨 [0.00]_AP Features Summary Oct00 2" xfId="2362"/>
    <cellStyle name="通貨_AP Features Summary Oct00 2" xfId="2363"/>
    <cellStyle name="集計" xfId="236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  <outlinePr summaryBelow="0" summaryRight="0"/>
    <pageSetUpPr autoPageBreaks="0" fitToPage="1"/>
  </sheetPr>
  <dimension ref="A1:D107"/>
  <sheetViews>
    <sheetView showZeros="0" tabSelected="1" zoomScale="108" zoomScaleNormal="108" zoomScaleSheetLayoutView="100" workbookViewId="0"/>
  </sheetViews>
  <sheetFormatPr defaultRowHeight="12.75"/>
  <cols>
    <col min="1" max="1" width="69.42578125" style="19" customWidth="1"/>
    <col min="2" max="2" width="5.7109375" style="19" customWidth="1"/>
    <col min="3" max="3" width="11.7109375" style="19" bestFit="1" customWidth="1"/>
    <col min="4" max="4" width="12.140625" style="19" customWidth="1"/>
    <col min="5" max="16384" width="9.140625" style="19"/>
  </cols>
  <sheetData>
    <row r="1" spans="1:4" ht="10.5" customHeight="1">
      <c r="B1" s="20"/>
      <c r="C1" s="20"/>
      <c r="D1" s="20"/>
    </row>
    <row r="2" spans="1:4" ht="15.75">
      <c r="A2" s="21" t="s">
        <v>160</v>
      </c>
    </row>
    <row r="3" spans="1:4" ht="15.75">
      <c r="A3" s="21" t="s">
        <v>162</v>
      </c>
    </row>
    <row r="4" spans="1:4" ht="15.75">
      <c r="A4" s="21" t="s">
        <v>172</v>
      </c>
    </row>
    <row r="6" spans="1:4" ht="25.5">
      <c r="A6" s="22" t="s">
        <v>15</v>
      </c>
      <c r="B6" s="22" t="s">
        <v>16</v>
      </c>
      <c r="C6" s="75">
        <v>42736</v>
      </c>
      <c r="D6" s="75">
        <v>42917</v>
      </c>
    </row>
    <row r="7" spans="1:4">
      <c r="A7" s="23"/>
      <c r="B7" s="24">
        <v>2</v>
      </c>
      <c r="C7" s="24"/>
      <c r="D7" s="24"/>
    </row>
    <row r="8" spans="1:4" ht="12.75" customHeight="1">
      <c r="A8" s="14" t="s">
        <v>17</v>
      </c>
      <c r="B8" s="13"/>
      <c r="C8" s="13"/>
      <c r="D8" s="13"/>
    </row>
    <row r="9" spans="1:4">
      <c r="A9" s="25" t="s">
        <v>18</v>
      </c>
      <c r="B9" s="26"/>
      <c r="C9" s="26"/>
      <c r="D9" s="26"/>
    </row>
    <row r="10" spans="1:4">
      <c r="A10" s="27" t="s">
        <v>19</v>
      </c>
      <c r="B10" s="28">
        <v>10</v>
      </c>
      <c r="C10" s="104">
        <v>6974369.2000000002</v>
      </c>
      <c r="D10" s="104">
        <v>7286771.0999999996</v>
      </c>
    </row>
    <row r="11" spans="1:4">
      <c r="A11" s="27" t="s">
        <v>20</v>
      </c>
      <c r="B11" s="28">
        <v>11</v>
      </c>
      <c r="C11" s="104">
        <v>1347273.9</v>
      </c>
      <c r="D11" s="104">
        <v>1452429.6</v>
      </c>
    </row>
    <row r="12" spans="1:4">
      <c r="A12" s="29" t="s">
        <v>21</v>
      </c>
      <c r="B12" s="28">
        <v>12</v>
      </c>
      <c r="C12" s="104">
        <v>5627095.2999999998</v>
      </c>
      <c r="D12" s="104">
        <v>5834341.5</v>
      </c>
    </row>
    <row r="13" spans="1:4">
      <c r="A13" s="30" t="s">
        <v>22</v>
      </c>
      <c r="B13" s="31"/>
      <c r="C13" s="104"/>
      <c r="D13" s="104"/>
    </row>
    <row r="14" spans="1:4">
      <c r="A14" s="29" t="s">
        <v>23</v>
      </c>
      <c r="B14" s="28">
        <v>20</v>
      </c>
      <c r="C14" s="104"/>
      <c r="D14" s="104"/>
    </row>
    <row r="15" spans="1:4">
      <c r="A15" s="29" t="s">
        <v>24</v>
      </c>
      <c r="B15" s="28">
        <v>21</v>
      </c>
      <c r="C15" s="104"/>
      <c r="D15" s="104"/>
    </row>
    <row r="16" spans="1:4">
      <c r="A16" s="29" t="s">
        <v>25</v>
      </c>
      <c r="B16" s="28">
        <v>22</v>
      </c>
      <c r="C16" s="104"/>
      <c r="D16" s="104"/>
    </row>
    <row r="17" spans="1:4">
      <c r="A17" s="25" t="s">
        <v>26</v>
      </c>
      <c r="B17" s="32">
        <v>30</v>
      </c>
      <c r="C17" s="105">
        <v>379884.9</v>
      </c>
      <c r="D17" s="105">
        <v>379884.9</v>
      </c>
    </row>
    <row r="18" spans="1:4">
      <c r="A18" s="29" t="s">
        <v>27</v>
      </c>
      <c r="B18" s="28">
        <v>40</v>
      </c>
      <c r="C18" s="104">
        <v>374630.9</v>
      </c>
      <c r="D18" s="104">
        <v>374630.9</v>
      </c>
    </row>
    <row r="19" spans="1:4">
      <c r="A19" s="29" t="s">
        <v>28</v>
      </c>
      <c r="B19" s="28">
        <v>50</v>
      </c>
      <c r="C19" s="104">
        <v>2500</v>
      </c>
      <c r="D19" s="104">
        <v>2500</v>
      </c>
    </row>
    <row r="20" spans="1:4">
      <c r="A20" s="29" t="s">
        <v>29</v>
      </c>
      <c r="B20" s="28">
        <v>60</v>
      </c>
      <c r="C20" s="104"/>
      <c r="D20" s="104"/>
    </row>
    <row r="21" spans="1:4">
      <c r="A21" s="29" t="s">
        <v>30</v>
      </c>
      <c r="B21" s="28">
        <v>70</v>
      </c>
      <c r="C21" s="104"/>
      <c r="D21" s="104"/>
    </row>
    <row r="22" spans="1:4">
      <c r="A22" s="29" t="s">
        <v>31</v>
      </c>
      <c r="B22" s="28">
        <v>80</v>
      </c>
      <c r="C22" s="104">
        <v>2754</v>
      </c>
      <c r="D22" s="104">
        <v>2754</v>
      </c>
    </row>
    <row r="23" spans="1:4">
      <c r="A23" s="29" t="s">
        <v>32</v>
      </c>
      <c r="B23" s="28">
        <v>90</v>
      </c>
      <c r="C23" s="104"/>
      <c r="D23" s="104"/>
    </row>
    <row r="24" spans="1:4">
      <c r="A24" s="29" t="s">
        <v>33</v>
      </c>
      <c r="B24" s="24">
        <v>100</v>
      </c>
      <c r="C24" s="104">
        <v>899268.3</v>
      </c>
      <c r="D24" s="104">
        <v>990047.4</v>
      </c>
    </row>
    <row r="25" spans="1:4">
      <c r="A25" s="29" t="s">
        <v>34</v>
      </c>
      <c r="B25" s="24">
        <v>110</v>
      </c>
      <c r="C25" s="104"/>
      <c r="D25" s="104"/>
    </row>
    <row r="26" spans="1:4">
      <c r="A26" s="29" t="s">
        <v>35</v>
      </c>
      <c r="B26" s="76">
        <v>111</v>
      </c>
      <c r="C26" s="106"/>
      <c r="D26" s="106"/>
    </row>
    <row r="27" spans="1:4">
      <c r="A27" s="29" t="s">
        <v>36</v>
      </c>
      <c r="B27" s="24">
        <v>120</v>
      </c>
      <c r="C27" s="104"/>
      <c r="D27" s="104"/>
    </row>
    <row r="28" spans="1:4">
      <c r="A28" s="33" t="s">
        <v>37</v>
      </c>
      <c r="B28" s="34">
        <v>130</v>
      </c>
      <c r="C28" s="107">
        <v>6906248.5</v>
      </c>
      <c r="D28" s="107">
        <v>7204273.7999999998</v>
      </c>
    </row>
    <row r="29" spans="1:4" ht="27.75" customHeight="1">
      <c r="A29" s="12" t="s">
        <v>38</v>
      </c>
      <c r="B29" s="11"/>
      <c r="C29" s="11"/>
      <c r="D29" s="11"/>
    </row>
    <row r="30" spans="1:4">
      <c r="A30" s="35" t="s">
        <v>39</v>
      </c>
      <c r="B30" s="36">
        <v>140</v>
      </c>
      <c r="C30" s="108">
        <v>63845.8</v>
      </c>
      <c r="D30" s="108">
        <v>88748.5</v>
      </c>
    </row>
    <row r="31" spans="1:4">
      <c r="A31" s="29" t="s">
        <v>40</v>
      </c>
      <c r="B31" s="24">
        <v>150</v>
      </c>
      <c r="C31" s="104">
        <v>63845.8</v>
      </c>
      <c r="D31" s="104">
        <v>88748.5</v>
      </c>
    </row>
    <row r="32" spans="1:4">
      <c r="A32" s="29" t="s">
        <v>41</v>
      </c>
      <c r="B32" s="24">
        <v>160</v>
      </c>
      <c r="C32" s="104"/>
      <c r="D32" s="104"/>
    </row>
    <row r="33" spans="1:4">
      <c r="A33" s="29" t="s">
        <v>42</v>
      </c>
      <c r="B33" s="24">
        <v>170</v>
      </c>
      <c r="C33" s="104"/>
      <c r="D33" s="104"/>
    </row>
    <row r="34" spans="1:4">
      <c r="A34" s="29" t="s">
        <v>43</v>
      </c>
      <c r="B34" s="24">
        <v>180</v>
      </c>
      <c r="C34" s="104"/>
      <c r="D34" s="104"/>
    </row>
    <row r="35" spans="1:4">
      <c r="A35" s="29" t="s">
        <v>44</v>
      </c>
      <c r="B35" s="24">
        <v>190</v>
      </c>
      <c r="C35" s="104">
        <v>1165.0999999999999</v>
      </c>
      <c r="D35" s="104">
        <v>582.5</v>
      </c>
    </row>
    <row r="36" spans="1:4">
      <c r="A36" s="29" t="s">
        <v>45</v>
      </c>
      <c r="B36" s="24">
        <v>200</v>
      </c>
      <c r="C36" s="104"/>
      <c r="D36" s="104"/>
    </row>
    <row r="37" spans="1:4">
      <c r="A37" s="30" t="s">
        <v>46</v>
      </c>
      <c r="B37" s="37">
        <v>210</v>
      </c>
      <c r="C37" s="105">
        <v>521692.4</v>
      </c>
      <c r="D37" s="105">
        <v>654492.19999999995</v>
      </c>
    </row>
    <row r="38" spans="1:4">
      <c r="A38" s="29" t="s">
        <v>35</v>
      </c>
      <c r="B38" s="37">
        <v>211</v>
      </c>
      <c r="C38" s="105"/>
      <c r="D38" s="105"/>
    </row>
    <row r="39" spans="1:4">
      <c r="A39" s="29" t="s">
        <v>47</v>
      </c>
      <c r="B39" s="24">
        <v>220</v>
      </c>
      <c r="C39" s="104"/>
      <c r="D39" s="104"/>
    </row>
    <row r="40" spans="1:4">
      <c r="A40" s="29" t="s">
        <v>48</v>
      </c>
      <c r="B40" s="24">
        <v>230</v>
      </c>
      <c r="C40" s="104"/>
      <c r="D40" s="104"/>
    </row>
    <row r="41" spans="1:4">
      <c r="A41" s="29" t="s">
        <v>49</v>
      </c>
      <c r="B41" s="24">
        <v>240</v>
      </c>
      <c r="C41" s="104"/>
      <c r="D41" s="104"/>
    </row>
    <row r="42" spans="1:4">
      <c r="A42" s="29" t="s">
        <v>50</v>
      </c>
      <c r="B42" s="24">
        <v>250</v>
      </c>
      <c r="C42" s="104">
        <v>54416.6</v>
      </c>
      <c r="D42" s="104">
        <v>49449.5</v>
      </c>
    </row>
    <row r="43" spans="1:4">
      <c r="A43" s="29" t="s">
        <v>51</v>
      </c>
      <c r="B43" s="24">
        <v>260</v>
      </c>
      <c r="C43" s="104">
        <v>13530.9</v>
      </c>
      <c r="D43" s="104">
        <v>17899.099999999999</v>
      </c>
    </row>
    <row r="44" spans="1:4">
      <c r="A44" s="29" t="s">
        <v>52</v>
      </c>
      <c r="B44" s="24">
        <v>270</v>
      </c>
      <c r="C44" s="104"/>
      <c r="D44" s="104"/>
    </row>
    <row r="45" spans="1:4">
      <c r="A45" s="29" t="s">
        <v>53</v>
      </c>
      <c r="B45" s="24">
        <v>280</v>
      </c>
      <c r="C45" s="104"/>
      <c r="D45" s="104"/>
    </row>
    <row r="46" spans="1:4">
      <c r="A46" s="29" t="s">
        <v>54</v>
      </c>
      <c r="B46" s="24">
        <v>290</v>
      </c>
      <c r="C46" s="104"/>
      <c r="D46" s="104"/>
    </row>
    <row r="47" spans="1:4">
      <c r="A47" s="29" t="s">
        <v>55</v>
      </c>
      <c r="B47" s="24">
        <v>300</v>
      </c>
      <c r="C47" s="104">
        <v>58338.3</v>
      </c>
      <c r="D47" s="104">
        <v>58338.3</v>
      </c>
    </row>
    <row r="48" spans="1:4">
      <c r="A48" s="29" t="s">
        <v>56</v>
      </c>
      <c r="B48" s="24">
        <v>310</v>
      </c>
      <c r="C48" s="104">
        <v>395406.6</v>
      </c>
      <c r="D48" s="104">
        <v>528805.30000000005</v>
      </c>
    </row>
    <row r="49" spans="1:4">
      <c r="A49" s="30" t="s">
        <v>57</v>
      </c>
      <c r="B49" s="37">
        <v>320</v>
      </c>
      <c r="C49" s="105">
        <v>39727.599999999999</v>
      </c>
      <c r="D49" s="105">
        <v>2134.9</v>
      </c>
    </row>
    <row r="50" spans="1:4">
      <c r="A50" s="29" t="s">
        <v>58</v>
      </c>
      <c r="B50" s="24">
        <v>330</v>
      </c>
      <c r="C50" s="104"/>
      <c r="D50" s="104"/>
    </row>
    <row r="51" spans="1:4">
      <c r="A51" s="29" t="s">
        <v>59</v>
      </c>
      <c r="B51" s="24">
        <v>340</v>
      </c>
      <c r="C51" s="104">
        <v>39727.599999999999</v>
      </c>
      <c r="D51" s="104">
        <v>2134.9</v>
      </c>
    </row>
    <row r="52" spans="1:4">
      <c r="A52" s="29" t="s">
        <v>60</v>
      </c>
      <c r="B52" s="24">
        <v>350</v>
      </c>
      <c r="C52" s="104"/>
      <c r="D52" s="104"/>
    </row>
    <row r="53" spans="1:4">
      <c r="A53" s="29" t="s">
        <v>61</v>
      </c>
      <c r="B53" s="24">
        <v>360</v>
      </c>
      <c r="C53" s="104"/>
      <c r="D53" s="104"/>
    </row>
    <row r="54" spans="1:4">
      <c r="A54" s="29" t="s">
        <v>62</v>
      </c>
      <c r="B54" s="24">
        <v>370</v>
      </c>
      <c r="C54" s="104">
        <v>55606.1</v>
      </c>
      <c r="D54" s="104">
        <v>55606.1</v>
      </c>
    </row>
    <row r="55" spans="1:4">
      <c r="A55" s="29" t="s">
        <v>63</v>
      </c>
      <c r="B55" s="24">
        <v>380</v>
      </c>
      <c r="C55" s="104"/>
      <c r="D55" s="104"/>
    </row>
    <row r="56" spans="1:4">
      <c r="A56" s="30" t="s">
        <v>64</v>
      </c>
      <c r="B56" s="37">
        <v>390</v>
      </c>
      <c r="C56" s="105">
        <v>682037</v>
      </c>
      <c r="D56" s="105">
        <v>801564.2</v>
      </c>
    </row>
    <row r="57" spans="1:4">
      <c r="A57" s="30" t="s">
        <v>65</v>
      </c>
      <c r="B57" s="37">
        <v>400</v>
      </c>
      <c r="C57" s="105">
        <v>7588285.5</v>
      </c>
      <c r="D57" s="105">
        <v>8005838</v>
      </c>
    </row>
    <row r="58" spans="1:4" ht="25.5">
      <c r="A58" s="22" t="s">
        <v>15</v>
      </c>
      <c r="B58" s="22" t="s">
        <v>16</v>
      </c>
      <c r="C58" s="109"/>
      <c r="D58" s="109"/>
    </row>
    <row r="59" spans="1:4">
      <c r="A59" s="23"/>
      <c r="B59" s="24">
        <v>2</v>
      </c>
      <c r="C59" s="104"/>
      <c r="D59" s="104"/>
    </row>
    <row r="60" spans="1:4" ht="12.75" customHeight="1">
      <c r="A60" s="14" t="s">
        <v>66</v>
      </c>
      <c r="B60" s="13"/>
      <c r="C60" s="13"/>
      <c r="D60" s="13"/>
    </row>
    <row r="61" spans="1:4">
      <c r="A61" s="29" t="s">
        <v>67</v>
      </c>
      <c r="B61" s="24">
        <v>410</v>
      </c>
      <c r="C61" s="104">
        <v>1394998.8</v>
      </c>
      <c r="D61" s="104">
        <v>1394998.8</v>
      </c>
    </row>
    <row r="62" spans="1:4">
      <c r="A62" s="29" t="s">
        <v>68</v>
      </c>
      <c r="B62" s="24">
        <v>420</v>
      </c>
      <c r="C62" s="104">
        <v>79974.899999999994</v>
      </c>
      <c r="D62" s="104">
        <v>79974.899999999994</v>
      </c>
    </row>
    <row r="63" spans="1:4">
      <c r="A63" s="29" t="s">
        <v>69</v>
      </c>
      <c r="B63" s="24">
        <v>430</v>
      </c>
      <c r="C63" s="104">
        <v>2661426.2000000002</v>
      </c>
      <c r="D63" s="104">
        <v>3677991.1</v>
      </c>
    </row>
    <row r="64" spans="1:4">
      <c r="A64" s="29" t="s">
        <v>70</v>
      </c>
      <c r="B64" s="24">
        <v>440</v>
      </c>
      <c r="C64" s="104"/>
      <c r="D64" s="104"/>
    </row>
    <row r="65" spans="1:4">
      <c r="A65" s="29" t="s">
        <v>71</v>
      </c>
      <c r="B65" s="24">
        <v>450</v>
      </c>
      <c r="C65" s="104">
        <v>680816.2</v>
      </c>
      <c r="D65" s="104">
        <v>670948.69999999995</v>
      </c>
    </row>
    <row r="66" spans="1:4">
      <c r="A66" s="29" t="s">
        <v>72</v>
      </c>
      <c r="B66" s="24">
        <v>460</v>
      </c>
      <c r="C66" s="104">
        <v>197907</v>
      </c>
      <c r="D66" s="104">
        <v>197907</v>
      </c>
    </row>
    <row r="67" spans="1:4">
      <c r="A67" s="29" t="s">
        <v>73</v>
      </c>
      <c r="B67" s="24">
        <v>470</v>
      </c>
      <c r="C67" s="104"/>
      <c r="D67" s="104"/>
    </row>
    <row r="68" spans="1:4">
      <c r="A68" s="30" t="s">
        <v>74</v>
      </c>
      <c r="B68" s="37">
        <v>480</v>
      </c>
      <c r="C68" s="105">
        <v>5015123.0999999996</v>
      </c>
      <c r="D68" s="105">
        <v>6021820.5</v>
      </c>
    </row>
    <row r="69" spans="1:4">
      <c r="A69" s="14" t="s">
        <v>75</v>
      </c>
      <c r="B69" s="13"/>
      <c r="C69" s="13"/>
      <c r="D69" s="13"/>
    </row>
    <row r="70" spans="1:4" ht="15.75" customHeight="1">
      <c r="A70" s="29" t="s">
        <v>76</v>
      </c>
      <c r="B70" s="24">
        <v>490</v>
      </c>
      <c r="C70" s="104"/>
      <c r="D70" s="104"/>
    </row>
    <row r="71" spans="1:4" ht="12.75" customHeight="1">
      <c r="A71" s="29" t="s">
        <v>77</v>
      </c>
      <c r="B71" s="24">
        <v>491</v>
      </c>
      <c r="C71" s="104"/>
      <c r="D71" s="104"/>
    </row>
    <row r="72" spans="1:4">
      <c r="A72" s="29" t="s">
        <v>78</v>
      </c>
      <c r="B72" s="24">
        <v>492</v>
      </c>
      <c r="C72" s="104"/>
      <c r="D72" s="104"/>
    </row>
    <row r="73" spans="1:4">
      <c r="A73" s="29" t="s">
        <v>79</v>
      </c>
      <c r="B73" s="24">
        <v>500</v>
      </c>
      <c r="C73" s="104"/>
      <c r="D73" s="104"/>
    </row>
    <row r="74" spans="1:4">
      <c r="A74" s="29" t="s">
        <v>80</v>
      </c>
      <c r="B74" s="24">
        <v>510</v>
      </c>
      <c r="C74" s="104"/>
      <c r="D74" s="104"/>
    </row>
    <row r="75" spans="1:4" ht="25.5">
      <c r="A75" s="29" t="s">
        <v>81</v>
      </c>
      <c r="B75" s="24">
        <v>520</v>
      </c>
      <c r="C75" s="104"/>
      <c r="D75" s="104"/>
    </row>
    <row r="76" spans="1:4">
      <c r="A76" s="29" t="s">
        <v>82</v>
      </c>
      <c r="B76" s="24">
        <v>530</v>
      </c>
      <c r="C76" s="104"/>
      <c r="D76" s="104"/>
    </row>
    <row r="77" spans="1:4" ht="25.5">
      <c r="A77" s="29" t="s">
        <v>83</v>
      </c>
      <c r="B77" s="24">
        <v>540</v>
      </c>
      <c r="C77" s="104"/>
      <c r="D77" s="104"/>
    </row>
    <row r="78" spans="1:4">
      <c r="A78" s="29" t="s">
        <v>84</v>
      </c>
      <c r="B78" s="24">
        <v>550</v>
      </c>
      <c r="C78" s="104"/>
      <c r="D78" s="104"/>
    </row>
    <row r="79" spans="1:4">
      <c r="A79" s="29" t="s">
        <v>85</v>
      </c>
      <c r="B79" s="24">
        <v>560</v>
      </c>
      <c r="C79" s="104"/>
      <c r="D79" s="104"/>
    </row>
    <row r="80" spans="1:4">
      <c r="A80" s="29" t="s">
        <v>86</v>
      </c>
      <c r="B80" s="24">
        <v>570</v>
      </c>
      <c r="C80" s="104"/>
      <c r="D80" s="104"/>
    </row>
    <row r="81" spans="1:4">
      <c r="A81" s="29" t="s">
        <v>87</v>
      </c>
      <c r="B81" s="24">
        <v>580</v>
      </c>
      <c r="C81" s="104"/>
      <c r="D81" s="104"/>
    </row>
    <row r="82" spans="1:4">
      <c r="A82" s="29" t="s">
        <v>88</v>
      </c>
      <c r="B82" s="24">
        <v>590</v>
      </c>
      <c r="C82" s="104"/>
      <c r="D82" s="104"/>
    </row>
    <row r="83" spans="1:4" ht="25.5">
      <c r="A83" s="30" t="s">
        <v>89</v>
      </c>
      <c r="B83" s="37">
        <v>600</v>
      </c>
      <c r="C83" s="105">
        <v>2573162.4</v>
      </c>
      <c r="D83" s="105">
        <v>1984017.5</v>
      </c>
    </row>
    <row r="84" spans="1:4" ht="25.5">
      <c r="A84" s="38" t="s">
        <v>90</v>
      </c>
      <c r="B84" s="24">
        <v>601</v>
      </c>
      <c r="C84" s="104">
        <v>2260162.4</v>
      </c>
      <c r="D84" s="104">
        <v>1984017.5</v>
      </c>
    </row>
    <row r="85" spans="1:4">
      <c r="A85" s="29" t="s">
        <v>91</v>
      </c>
      <c r="B85" s="24">
        <v>602</v>
      </c>
      <c r="C85" s="104"/>
      <c r="D85" s="104"/>
    </row>
    <row r="86" spans="1:4">
      <c r="A86" s="29" t="s">
        <v>92</v>
      </c>
      <c r="B86" s="24">
        <v>610</v>
      </c>
      <c r="C86" s="104">
        <v>1102299.2</v>
      </c>
      <c r="D86" s="104">
        <v>1096224.6000000001</v>
      </c>
    </row>
    <row r="87" spans="1:4">
      <c r="A87" s="29" t="s">
        <v>93</v>
      </c>
      <c r="B87" s="24">
        <v>620</v>
      </c>
      <c r="C87" s="104"/>
      <c r="D87" s="104"/>
    </row>
    <row r="88" spans="1:4">
      <c r="A88" s="29" t="s">
        <v>94</v>
      </c>
      <c r="B88" s="24">
        <v>630</v>
      </c>
      <c r="C88" s="104">
        <v>313000</v>
      </c>
      <c r="D88" s="104">
        <v>248689.1</v>
      </c>
    </row>
    <row r="89" spans="1:4">
      <c r="A89" s="29" t="s">
        <v>95</v>
      </c>
      <c r="B89" s="24">
        <v>640</v>
      </c>
      <c r="C89" s="104"/>
      <c r="D89" s="104"/>
    </row>
    <row r="90" spans="1:4">
      <c r="A90" s="29" t="s">
        <v>96</v>
      </c>
      <c r="B90" s="24">
        <v>650</v>
      </c>
      <c r="C90" s="104"/>
      <c r="D90" s="104"/>
    </row>
    <row r="91" spans="1:4">
      <c r="A91" s="29" t="s">
        <v>96</v>
      </c>
      <c r="B91" s="24">
        <v>660</v>
      </c>
      <c r="C91" s="104"/>
      <c r="D91" s="104"/>
    </row>
    <row r="92" spans="1:4">
      <c r="A92" s="29" t="s">
        <v>97</v>
      </c>
      <c r="B92" s="24">
        <v>670</v>
      </c>
      <c r="C92" s="104"/>
      <c r="D92" s="104">
        <v>80027.399999999994</v>
      </c>
    </row>
    <row r="93" spans="1:4">
      <c r="A93" s="29" t="s">
        <v>98</v>
      </c>
      <c r="B93" s="24">
        <v>680</v>
      </c>
      <c r="C93" s="104">
        <v>757669.7</v>
      </c>
      <c r="D93" s="104">
        <v>256222.1</v>
      </c>
    </row>
    <row r="94" spans="1:4">
      <c r="A94" s="29" t="s">
        <v>99</v>
      </c>
      <c r="B94" s="24">
        <v>690</v>
      </c>
      <c r="C94" s="104"/>
      <c r="D94" s="104"/>
    </row>
    <row r="95" spans="1:4">
      <c r="A95" s="29" t="s">
        <v>100</v>
      </c>
      <c r="B95" s="24">
        <v>700</v>
      </c>
      <c r="C95" s="104">
        <v>70305</v>
      </c>
      <c r="D95" s="104">
        <v>70591.3</v>
      </c>
    </row>
    <row r="96" spans="1:4">
      <c r="A96" s="29" t="s">
        <v>101</v>
      </c>
      <c r="B96" s="24">
        <v>710</v>
      </c>
      <c r="C96" s="104">
        <v>5486.6</v>
      </c>
      <c r="D96" s="104">
        <v>5486.6</v>
      </c>
    </row>
    <row r="97" spans="1:4">
      <c r="A97" s="29" t="s">
        <v>102</v>
      </c>
      <c r="B97" s="24">
        <v>720</v>
      </c>
      <c r="C97" s="104">
        <v>249675.6</v>
      </c>
      <c r="D97" s="104">
        <v>178870.9</v>
      </c>
    </row>
    <row r="98" spans="1:4">
      <c r="A98" s="29" t="s">
        <v>103</v>
      </c>
      <c r="B98" s="24">
        <v>730</v>
      </c>
      <c r="C98" s="104"/>
      <c r="D98" s="104"/>
    </row>
    <row r="99" spans="1:4">
      <c r="A99" s="29" t="s">
        <v>104</v>
      </c>
      <c r="B99" s="24">
        <v>740</v>
      </c>
      <c r="C99" s="104"/>
      <c r="D99" s="104"/>
    </row>
    <row r="100" spans="1:4">
      <c r="A100" s="29" t="s">
        <v>105</v>
      </c>
      <c r="B100" s="24">
        <v>750</v>
      </c>
      <c r="C100" s="104"/>
      <c r="D100" s="104"/>
    </row>
    <row r="101" spans="1:4">
      <c r="A101" s="29" t="s">
        <v>106</v>
      </c>
      <c r="B101" s="24">
        <v>760</v>
      </c>
      <c r="C101" s="104">
        <v>74726.3</v>
      </c>
      <c r="D101" s="104">
        <v>47905.5</v>
      </c>
    </row>
    <row r="102" spans="1:4">
      <c r="A102" s="30" t="s">
        <v>107</v>
      </c>
      <c r="B102" s="37">
        <v>770</v>
      </c>
      <c r="C102" s="105">
        <v>2573162.4</v>
      </c>
      <c r="D102" s="105">
        <v>1984017.5</v>
      </c>
    </row>
    <row r="103" spans="1:4">
      <c r="A103" s="30" t="s">
        <v>108</v>
      </c>
      <c r="B103" s="37">
        <v>780</v>
      </c>
      <c r="C103" s="105">
        <v>7588285.5</v>
      </c>
      <c r="D103" s="105">
        <v>8005838</v>
      </c>
    </row>
    <row r="104" spans="1:4" s="41" customFormat="1" ht="15.75">
      <c r="A104" s="39"/>
      <c r="B104" s="40"/>
      <c r="C104" s="64">
        <f>C103-C57</f>
        <v>0</v>
      </c>
      <c r="D104" s="64"/>
    </row>
    <row r="105" spans="1:4" s="41" customFormat="1" ht="15.75">
      <c r="A105" s="39"/>
      <c r="B105" s="40"/>
      <c r="C105" s="40"/>
      <c r="D105" s="40"/>
    </row>
    <row r="106" spans="1:4">
      <c r="A106" s="42"/>
      <c r="B106" s="43"/>
      <c r="C106" s="43"/>
      <c r="D106" s="43"/>
    </row>
    <row r="107" spans="1:4">
      <c r="A107" s="43"/>
      <c r="B107" s="43"/>
      <c r="C107" s="43"/>
      <c r="D107" s="43"/>
    </row>
  </sheetData>
  <mergeCells count="4">
    <mergeCell ref="A8:D8"/>
    <mergeCell ref="A29:D29"/>
    <mergeCell ref="A60:D60"/>
    <mergeCell ref="A69:D69"/>
  </mergeCells>
  <printOptions horizontalCentered="1"/>
  <pageMargins left="0.59055118110236227" right="0.19685039370078741" top="0.59055118110236227" bottom="0.59055118110236227" header="0" footer="0"/>
  <pageSetup paperSize="9" fitToWidth="3" fitToHeight="3" orientation="landscape" r:id="rId1"/>
  <headerFooter alignWithMargins="0"/>
  <rowBreaks count="1" manualBreakCount="1">
    <brk id="5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C37"/>
  <sheetViews>
    <sheetView showZeros="0" zoomScaleSheetLayoutView="100" workbookViewId="0"/>
  </sheetViews>
  <sheetFormatPr defaultRowHeight="11.25"/>
  <cols>
    <col min="1" max="1" width="66.85546875" style="44" customWidth="1"/>
    <col min="2" max="2" width="6.85546875" style="45" customWidth="1"/>
    <col min="3" max="3" width="13.42578125" style="45" customWidth="1"/>
    <col min="4" max="16384" width="9.140625" style="45"/>
  </cols>
  <sheetData>
    <row r="1" spans="1:3" ht="7.5" customHeight="1"/>
    <row r="2" spans="1:3" ht="7.5" customHeight="1"/>
    <row r="3" spans="1:3" ht="15.75">
      <c r="A3" s="10" t="s">
        <v>157</v>
      </c>
      <c r="B3" s="10"/>
      <c r="C3" s="46"/>
    </row>
    <row r="4" spans="1:3" ht="15.75">
      <c r="A4" s="10" t="str">
        <f>'Форма №1'!A3</f>
        <v xml:space="preserve"> АО "Куйлик дехкон бозори"</v>
      </c>
      <c r="B4" s="10"/>
      <c r="C4" s="46"/>
    </row>
    <row r="5" spans="1:3" ht="15">
      <c r="A5" s="9" t="str">
        <f>'Форма №1'!A4</f>
        <v xml:space="preserve">за  II квартал  2017 г. </v>
      </c>
      <c r="B5" s="9"/>
      <c r="C5" s="47"/>
    </row>
    <row r="6" spans="1:3" ht="5.25" customHeight="1"/>
    <row r="7" spans="1:3" ht="18.75" customHeight="1">
      <c r="A7" s="8" t="s">
        <v>109</v>
      </c>
      <c r="B7" s="6" t="s">
        <v>110</v>
      </c>
      <c r="C7" s="65">
        <v>2017</v>
      </c>
    </row>
    <row r="8" spans="1:3" ht="31.5" customHeight="1">
      <c r="A8" s="7"/>
      <c r="B8" s="6"/>
      <c r="C8" s="65" t="s">
        <v>173</v>
      </c>
    </row>
    <row r="9" spans="1:3" ht="11.25" customHeight="1">
      <c r="A9" s="48">
        <v>1</v>
      </c>
      <c r="B9" s="48">
        <v>2</v>
      </c>
      <c r="C9" s="48"/>
    </row>
    <row r="10" spans="1:3">
      <c r="A10" s="49" t="s">
        <v>111</v>
      </c>
      <c r="B10" s="50">
        <v>10</v>
      </c>
      <c r="C10" s="114">
        <v>2930000.5</v>
      </c>
    </row>
    <row r="11" spans="1:3">
      <c r="A11" s="49" t="s">
        <v>112</v>
      </c>
      <c r="B11" s="50">
        <v>20</v>
      </c>
      <c r="C11" s="114"/>
    </row>
    <row r="12" spans="1:3" ht="12.75" customHeight="1">
      <c r="A12" s="51" t="s">
        <v>113</v>
      </c>
      <c r="B12" s="52">
        <v>30</v>
      </c>
      <c r="C12" s="114">
        <v>2930000.5</v>
      </c>
    </row>
    <row r="13" spans="1:3">
      <c r="A13" s="51" t="s">
        <v>114</v>
      </c>
      <c r="B13" s="53">
        <v>40</v>
      </c>
      <c r="C13" s="114">
        <v>1657151.8</v>
      </c>
    </row>
    <row r="14" spans="1:3">
      <c r="A14" s="49" t="s">
        <v>130</v>
      </c>
      <c r="B14" s="54">
        <v>50</v>
      </c>
      <c r="C14" s="114"/>
    </row>
    <row r="15" spans="1:3">
      <c r="A15" s="49" t="s">
        <v>131</v>
      </c>
      <c r="B15" s="50">
        <v>60</v>
      </c>
      <c r="C15" s="114"/>
    </row>
    <row r="16" spans="1:3">
      <c r="A16" s="49" t="s">
        <v>132</v>
      </c>
      <c r="B16" s="50">
        <v>70</v>
      </c>
      <c r="C16" s="114">
        <v>1657151.8</v>
      </c>
    </row>
    <row r="17" spans="1:3" ht="12" customHeight="1">
      <c r="A17" s="49" t="s">
        <v>163</v>
      </c>
      <c r="B17" s="50">
        <v>80</v>
      </c>
      <c r="C17" s="114"/>
    </row>
    <row r="18" spans="1:3">
      <c r="A18" s="49" t="s">
        <v>115</v>
      </c>
      <c r="B18" s="50">
        <v>90</v>
      </c>
      <c r="C18" s="114">
        <v>5135</v>
      </c>
    </row>
    <row r="19" spans="1:3">
      <c r="A19" s="51" t="s">
        <v>116</v>
      </c>
      <c r="B19" s="48">
        <v>100</v>
      </c>
      <c r="C19" s="114">
        <v>1277983.7</v>
      </c>
    </row>
    <row r="20" spans="1:3" ht="10.5" customHeight="1">
      <c r="A20" s="51" t="s">
        <v>117</v>
      </c>
      <c r="B20" s="48">
        <v>110</v>
      </c>
      <c r="C20" s="114">
        <v>1683521.5</v>
      </c>
    </row>
    <row r="21" spans="1:3">
      <c r="A21" s="49" t="s">
        <v>164</v>
      </c>
      <c r="B21" s="55">
        <v>120</v>
      </c>
      <c r="C21" s="114"/>
    </row>
    <row r="22" spans="1:3">
      <c r="A22" s="49" t="s">
        <v>165</v>
      </c>
      <c r="B22" s="55">
        <v>130</v>
      </c>
      <c r="C22" s="114"/>
    </row>
    <row r="23" spans="1:3">
      <c r="A23" s="49" t="s">
        <v>166</v>
      </c>
      <c r="B23" s="55">
        <v>140</v>
      </c>
      <c r="C23" s="114">
        <v>1683521.5</v>
      </c>
    </row>
    <row r="24" spans="1:3">
      <c r="A24" s="56" t="s">
        <v>167</v>
      </c>
      <c r="B24" s="55">
        <v>150</v>
      </c>
      <c r="C24" s="114"/>
    </row>
    <row r="25" spans="1:3">
      <c r="A25" s="49" t="s">
        <v>168</v>
      </c>
      <c r="B25" s="55">
        <v>160</v>
      </c>
      <c r="C25" s="114"/>
    </row>
    <row r="26" spans="1:3" ht="12.75" customHeight="1">
      <c r="A26" s="51" t="s">
        <v>118</v>
      </c>
      <c r="B26" s="48">
        <v>170</v>
      </c>
      <c r="C26" s="114"/>
    </row>
    <row r="27" spans="1:3">
      <c r="A27" s="56" t="s">
        <v>119</v>
      </c>
      <c r="B27" s="55">
        <v>180</v>
      </c>
      <c r="C27" s="114"/>
    </row>
    <row r="28" spans="1:3" ht="12" customHeight="1">
      <c r="A28" s="49" t="s">
        <v>169</v>
      </c>
      <c r="B28" s="55">
        <v>190</v>
      </c>
      <c r="C28" s="114"/>
    </row>
    <row r="29" spans="1:3">
      <c r="A29" s="56" t="s">
        <v>120</v>
      </c>
      <c r="B29" s="55">
        <v>200</v>
      </c>
      <c r="C29" s="114"/>
    </row>
    <row r="30" spans="1:3">
      <c r="A30" s="49" t="s">
        <v>170</v>
      </c>
      <c r="B30" s="55">
        <v>210</v>
      </c>
      <c r="C30" s="114"/>
    </row>
    <row r="31" spans="1:3" ht="12" customHeight="1">
      <c r="A31" s="51" t="s">
        <v>121</v>
      </c>
      <c r="B31" s="48">
        <v>220</v>
      </c>
      <c r="C31" s="114">
        <v>2961505.2</v>
      </c>
    </row>
    <row r="32" spans="1:3">
      <c r="A32" s="49" t="s">
        <v>122</v>
      </c>
      <c r="B32" s="55">
        <v>230</v>
      </c>
      <c r="C32" s="114"/>
    </row>
    <row r="33" spans="1:3" ht="11.25" customHeight="1">
      <c r="A33" s="51" t="s">
        <v>123</v>
      </c>
      <c r="B33" s="48">
        <v>240</v>
      </c>
      <c r="C33" s="114">
        <v>2961505.2</v>
      </c>
    </row>
    <row r="34" spans="1:3">
      <c r="A34" s="49" t="s">
        <v>171</v>
      </c>
      <c r="B34" s="55">
        <v>250</v>
      </c>
      <c r="C34" s="114"/>
    </row>
    <row r="35" spans="1:3">
      <c r="A35" s="49" t="s">
        <v>124</v>
      </c>
      <c r="B35" s="55">
        <v>251</v>
      </c>
      <c r="C35" s="114"/>
    </row>
    <row r="36" spans="1:3">
      <c r="A36" s="49" t="s">
        <v>125</v>
      </c>
      <c r="B36" s="55">
        <v>260</v>
      </c>
      <c r="C36" s="114">
        <v>2290556.5</v>
      </c>
    </row>
    <row r="37" spans="1:3">
      <c r="A37" s="51" t="s">
        <v>126</v>
      </c>
      <c r="B37" s="48">
        <v>270</v>
      </c>
      <c r="C37" s="114">
        <v>670948.69999999995</v>
      </c>
    </row>
  </sheetData>
  <mergeCells count="5">
    <mergeCell ref="A3:B3"/>
    <mergeCell ref="A5:B5"/>
    <mergeCell ref="A7:A8"/>
    <mergeCell ref="B7:B8"/>
    <mergeCell ref="A4:B4"/>
  </mergeCells>
  <printOptions horizontalCentered="1"/>
  <pageMargins left="0.31496062992125984" right="0.15748031496062992" top="0.43307086614173229" bottom="0.19685039370078741" header="0" footer="0"/>
  <pageSetup paperSize="9" scale="12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I41"/>
  <sheetViews>
    <sheetView view="pageBreakPreview" zoomScaleNormal="100" zoomScaleSheetLayoutView="100" workbookViewId="0"/>
  </sheetViews>
  <sheetFormatPr defaultRowHeight="15"/>
  <cols>
    <col min="1" max="1" width="3.140625" style="15" bestFit="1" customWidth="1"/>
    <col min="2" max="2" width="56.85546875" style="15" customWidth="1"/>
    <col min="3" max="3" width="11" style="16" bestFit="1" customWidth="1"/>
    <col min="4" max="4" width="12.5703125" style="15" customWidth="1"/>
    <col min="5" max="5" width="9.5703125" style="15" bestFit="1" customWidth="1"/>
    <col min="6" max="6" width="6.5703125" style="15" bestFit="1" customWidth="1"/>
    <col min="7" max="7" width="14.5703125" style="15" customWidth="1"/>
    <col min="8" max="8" width="12.5703125" style="15" customWidth="1"/>
    <col min="9" max="16384" width="9.140625" style="15"/>
  </cols>
  <sheetData>
    <row r="2" spans="1:9" ht="14.45" customHeight="1">
      <c r="A2" s="2" t="s">
        <v>158</v>
      </c>
      <c r="B2" s="2"/>
      <c r="C2" s="2"/>
      <c r="D2" s="2"/>
      <c r="E2" s="2"/>
      <c r="F2" s="2"/>
      <c r="G2" s="2"/>
      <c r="H2" s="2"/>
    </row>
    <row r="3" spans="1:9" ht="20.25" customHeight="1">
      <c r="A3" s="2" t="s">
        <v>161</v>
      </c>
      <c r="B3" s="2"/>
      <c r="C3" s="2"/>
      <c r="D3" s="2"/>
      <c r="E3" s="2"/>
      <c r="F3" s="2"/>
      <c r="G3" s="2"/>
      <c r="H3" s="2"/>
    </row>
    <row r="4" spans="1:9" ht="20.25" customHeight="1">
      <c r="A4" s="2" t="str">
        <f>'Форма №1'!A3</f>
        <v xml:space="preserve"> АО "Куйлик дехкон бозори"</v>
      </c>
      <c r="B4" s="2"/>
      <c r="C4" s="2"/>
      <c r="D4" s="2"/>
      <c r="E4" s="2"/>
      <c r="F4" s="2"/>
      <c r="G4" s="2"/>
      <c r="H4" s="2"/>
    </row>
    <row r="5" spans="1:9" ht="20.25" customHeight="1">
      <c r="A5" s="2" t="str">
        <f>'Форма №1'!A4</f>
        <v xml:space="preserve">за  II квартал  2017 г. </v>
      </c>
      <c r="B5" s="2"/>
      <c r="C5" s="2"/>
      <c r="D5" s="2"/>
      <c r="E5" s="2"/>
      <c r="F5" s="2"/>
      <c r="G5" s="2"/>
      <c r="H5" s="2"/>
    </row>
    <row r="7" spans="1:9" ht="47.25">
      <c r="A7" s="78" t="s">
        <v>12</v>
      </c>
      <c r="B7" s="78" t="s">
        <v>0</v>
      </c>
      <c r="C7" s="79" t="s">
        <v>11</v>
      </c>
      <c r="D7" s="61" t="s">
        <v>1</v>
      </c>
      <c r="E7" s="61" t="s">
        <v>13</v>
      </c>
      <c r="F7" s="61" t="s">
        <v>139</v>
      </c>
      <c r="G7" s="61" t="s">
        <v>140</v>
      </c>
      <c r="H7" s="61" t="s">
        <v>141</v>
      </c>
    </row>
    <row r="8" spans="1:9" ht="15.75">
      <c r="A8" s="58">
        <v>1</v>
      </c>
      <c r="B8" s="59" t="s">
        <v>2</v>
      </c>
      <c r="C8" s="69" t="s">
        <v>133</v>
      </c>
      <c r="D8" s="110">
        <v>0.17</v>
      </c>
      <c r="E8" s="111">
        <v>0.7</v>
      </c>
      <c r="F8" s="67">
        <f>'Форма № 2'!C33/(('Форма №1'!C57+'Форма №1'!D57)/2)</f>
        <v>0.37982323277098584</v>
      </c>
      <c r="G8" s="91">
        <f>IF(E8&gt;0,F8/E8*100,0)</f>
        <v>54.260461824426557</v>
      </c>
      <c r="H8" s="91">
        <f t="shared" ref="H8:H15" si="0">G8*D8/100</f>
        <v>9.2242785101525157E-2</v>
      </c>
      <c r="I8" s="63"/>
    </row>
    <row r="9" spans="1:9" ht="15.75">
      <c r="A9" s="58">
        <f>A8+1</f>
        <v>2</v>
      </c>
      <c r="B9" s="59" t="s">
        <v>3</v>
      </c>
      <c r="C9" s="69" t="s">
        <v>134</v>
      </c>
      <c r="D9" s="110">
        <v>0.17</v>
      </c>
      <c r="E9" s="111">
        <v>0.3</v>
      </c>
      <c r="F9" s="67">
        <f>('Форма №1'!D54+'Форма №1'!D49)/'Форма №1'!D83</f>
        <v>2.9103069907397489E-2</v>
      </c>
      <c r="G9" s="91">
        <f>IF(E9&gt;0,F9/E9*100,0)</f>
        <v>9.7010233024658312</v>
      </c>
      <c r="H9" s="91">
        <f t="shared" si="0"/>
        <v>1.6491739614191914E-2</v>
      </c>
      <c r="I9" s="63"/>
    </row>
    <row r="10" spans="1:9" ht="15.75">
      <c r="A10" s="58">
        <f t="shared" ref="A10:A15" si="1">A9+1</f>
        <v>3</v>
      </c>
      <c r="B10" s="59" t="s">
        <v>4</v>
      </c>
      <c r="C10" s="69" t="s">
        <v>135</v>
      </c>
      <c r="D10" s="110">
        <v>0.17</v>
      </c>
      <c r="E10" s="111">
        <v>3</v>
      </c>
      <c r="F10" s="67">
        <f>'Форма №1'!D68/('Форма №1'!D102-'Форма №1'!D70)</f>
        <v>3.0351650124053844</v>
      </c>
      <c r="G10" s="91">
        <f>IF(E10&gt;0,F10/E10*100,0)</f>
        <v>101.17216708017949</v>
      </c>
      <c r="H10" s="91">
        <f t="shared" si="0"/>
        <v>0.17199268403630516</v>
      </c>
      <c r="I10" s="63"/>
    </row>
    <row r="11" spans="1:9" s="99" customFormat="1" ht="15.75">
      <c r="A11" s="85">
        <f t="shared" si="1"/>
        <v>4</v>
      </c>
      <c r="B11" s="86" t="s">
        <v>5</v>
      </c>
      <c r="C11" s="100" t="s">
        <v>159</v>
      </c>
      <c r="D11" s="110">
        <v>0.16</v>
      </c>
      <c r="E11" s="111">
        <v>70</v>
      </c>
      <c r="F11" s="87">
        <f>91/('Форма № 2'!C10/(('Форма №1'!C84+'Форма №1'!D84)/2))</f>
        <v>65.907901875784674</v>
      </c>
      <c r="G11" s="96">
        <f>IF(E11&gt;0,E11/F11*100,0)</f>
        <v>106.2088126123748</v>
      </c>
      <c r="H11" s="96">
        <f t="shared" si="0"/>
        <v>0.16993410017979968</v>
      </c>
      <c r="I11" s="98"/>
    </row>
    <row r="12" spans="1:9" s="99" customFormat="1" ht="15.75">
      <c r="A12" s="85">
        <f t="shared" si="1"/>
        <v>5</v>
      </c>
      <c r="B12" s="86" t="s">
        <v>6</v>
      </c>
      <c r="C12" s="100" t="s">
        <v>159</v>
      </c>
      <c r="D12" s="110">
        <v>0.16</v>
      </c>
      <c r="E12" s="111">
        <v>20</v>
      </c>
      <c r="F12" s="87">
        <f>91/('Форма № 2'!C10/(('Форма №1'!C37+'Форма №1'!D37)/2))</f>
        <v>18.264979579355021</v>
      </c>
      <c r="G12" s="96">
        <f>IF(E12&gt;0,E12/F12*100,0)</f>
        <v>109.49916430569722</v>
      </c>
      <c r="H12" s="96">
        <f t="shared" si="0"/>
        <v>0.17519866288911554</v>
      </c>
      <c r="I12" s="98"/>
    </row>
    <row r="13" spans="1:9" ht="15.75">
      <c r="A13" s="58">
        <f>A12+1</f>
        <v>6</v>
      </c>
      <c r="B13" s="59" t="s">
        <v>7</v>
      </c>
      <c r="C13" s="70" t="s">
        <v>138</v>
      </c>
      <c r="D13" s="110">
        <v>0.17</v>
      </c>
      <c r="E13" s="111">
        <v>2</v>
      </c>
      <c r="F13" s="68">
        <f>'Форма №1'!D56/('Форма №1'!D102-'Форма №1'!D70)</f>
        <v>0.4040106501076729</v>
      </c>
      <c r="G13" s="91">
        <f>IF(E13&gt;0,F13/E13*100,0)</f>
        <v>20.200532505383645</v>
      </c>
      <c r="H13" s="91">
        <f t="shared" si="0"/>
        <v>3.4340905259152205E-2</v>
      </c>
      <c r="I13" s="63"/>
    </row>
    <row r="14" spans="1:9" ht="15.75">
      <c r="A14" s="58">
        <f t="shared" si="1"/>
        <v>7</v>
      </c>
      <c r="B14" s="59" t="s">
        <v>137</v>
      </c>
      <c r="C14" s="70"/>
      <c r="D14" s="110"/>
      <c r="E14" s="111"/>
      <c r="F14" s="68"/>
      <c r="G14" s="91">
        <f>IF(E14&gt;0,F14/E14*100,0)</f>
        <v>0</v>
      </c>
      <c r="H14" s="91">
        <f t="shared" si="0"/>
        <v>0</v>
      </c>
      <c r="I14" s="63"/>
    </row>
    <row r="15" spans="1:9" ht="31.5">
      <c r="A15" s="58">
        <f t="shared" si="1"/>
        <v>8</v>
      </c>
      <c r="B15" s="60" t="s">
        <v>127</v>
      </c>
      <c r="C15" s="71"/>
      <c r="D15" s="112"/>
      <c r="E15" s="113"/>
      <c r="F15" s="58"/>
      <c r="G15" s="91">
        <f>IF(E15&gt;0,F15/E15*100,0)</f>
        <v>0</v>
      </c>
      <c r="H15" s="91">
        <f t="shared" si="0"/>
        <v>0</v>
      </c>
      <c r="I15" s="63"/>
    </row>
    <row r="16" spans="1:9" ht="15.75">
      <c r="A16" s="3" t="s">
        <v>128</v>
      </c>
      <c r="B16" s="3"/>
      <c r="C16" s="72"/>
      <c r="D16" s="66">
        <f>SUM(D8:D15)</f>
        <v>1</v>
      </c>
      <c r="E16" s="80"/>
      <c r="F16" s="57"/>
      <c r="G16" s="17"/>
      <c r="H16" s="88">
        <f>SUM(H8:H15)*100</f>
        <v>66.020087708008973</v>
      </c>
    </row>
    <row r="18" spans="1:8" ht="29.25" customHeight="1">
      <c r="A18" s="1" t="s">
        <v>14</v>
      </c>
      <c r="B18" s="1"/>
      <c r="C18" s="1"/>
      <c r="D18" s="1"/>
      <c r="E18" s="1"/>
      <c r="F18" s="1"/>
      <c r="G18" s="1"/>
      <c r="H18" s="1"/>
    </row>
    <row r="21" spans="1:8" ht="18.75">
      <c r="A21" s="5" t="s">
        <v>158</v>
      </c>
      <c r="B21" s="5"/>
      <c r="C21" s="5"/>
      <c r="D21" s="5"/>
      <c r="E21" s="5"/>
      <c r="F21" s="5"/>
      <c r="G21" s="5"/>
      <c r="H21" s="5"/>
    </row>
    <row r="22" spans="1:8" ht="18.75">
      <c r="A22" s="5" t="s">
        <v>8</v>
      </c>
      <c r="B22" s="5"/>
      <c r="C22" s="5"/>
      <c r="D22" s="5"/>
      <c r="E22" s="5"/>
      <c r="F22" s="5"/>
      <c r="G22" s="5"/>
      <c r="H22" s="5"/>
    </row>
    <row r="24" spans="1:8" ht="47.25">
      <c r="A24" s="81" t="s">
        <v>12</v>
      </c>
      <c r="B24" s="81" t="s">
        <v>0</v>
      </c>
      <c r="C24" s="81" t="s">
        <v>11</v>
      </c>
      <c r="D24" s="82" t="s">
        <v>1</v>
      </c>
      <c r="E24" s="83" t="s">
        <v>13</v>
      </c>
      <c r="F24" s="83" t="s">
        <v>139</v>
      </c>
      <c r="G24" s="83" t="s">
        <v>140</v>
      </c>
      <c r="H24" s="83" t="s">
        <v>141</v>
      </c>
    </row>
    <row r="25" spans="1:8" ht="15.75">
      <c r="A25" s="92">
        <v>1</v>
      </c>
      <c r="B25" s="93" t="s">
        <v>9</v>
      </c>
      <c r="C25" s="94" t="s">
        <v>136</v>
      </c>
      <c r="D25" s="101">
        <v>0</v>
      </c>
      <c r="E25" s="101">
        <v>0.5</v>
      </c>
      <c r="F25" s="95">
        <f>'Форма №1'!D11/'Форма №1'!D10</f>
        <v>0.19932416979586476</v>
      </c>
      <c r="G25" s="96">
        <f>IF(E25&gt;0,E25/F25*100,0)</f>
        <v>250.84765209962669</v>
      </c>
      <c r="H25" s="96">
        <f t="shared" ref="H25:H37" si="2">G25*D25/100</f>
        <v>0</v>
      </c>
    </row>
    <row r="26" spans="1:8" ht="15.75">
      <c r="A26" s="62">
        <f>A25+1</f>
        <v>2</v>
      </c>
      <c r="B26" s="84" t="s">
        <v>143</v>
      </c>
      <c r="C26" s="74"/>
      <c r="D26" s="101"/>
      <c r="E26" s="101"/>
      <c r="F26" s="73"/>
      <c r="G26" s="91">
        <f>IF(E26&gt;0,F26/E26*100,0)</f>
        <v>0</v>
      </c>
      <c r="H26" s="91">
        <f t="shared" si="2"/>
        <v>0</v>
      </c>
    </row>
    <row r="27" spans="1:8" ht="15.75">
      <c r="A27" s="62">
        <f t="shared" ref="A27:A37" si="3">A26+1</f>
        <v>3</v>
      </c>
      <c r="B27" s="84" t="s">
        <v>144</v>
      </c>
      <c r="C27" s="74"/>
      <c r="D27" s="101"/>
      <c r="E27" s="101"/>
      <c r="F27" s="73"/>
      <c r="G27" s="91">
        <f>IF(E27&gt;0,F27/E27*100,0)</f>
        <v>0</v>
      </c>
      <c r="H27" s="91">
        <f t="shared" si="2"/>
        <v>0</v>
      </c>
    </row>
    <row r="28" spans="1:8" ht="15.75">
      <c r="A28" s="62">
        <f t="shared" si="3"/>
        <v>4</v>
      </c>
      <c r="B28" s="84" t="s">
        <v>10</v>
      </c>
      <c r="C28" s="74"/>
      <c r="D28" s="101"/>
      <c r="E28" s="101"/>
      <c r="F28" s="73"/>
      <c r="G28" s="91">
        <f>IF(E28&gt;0,F28/E28*100,0)</f>
        <v>0</v>
      </c>
      <c r="H28" s="91">
        <f t="shared" si="2"/>
        <v>0</v>
      </c>
    </row>
    <row r="29" spans="1:8" ht="31.5">
      <c r="A29" s="62">
        <f t="shared" si="3"/>
        <v>5</v>
      </c>
      <c r="B29" s="84" t="s">
        <v>145</v>
      </c>
      <c r="C29" s="69" t="s">
        <v>154</v>
      </c>
      <c r="D29" s="101"/>
      <c r="E29" s="101">
        <v>0.5</v>
      </c>
      <c r="F29" s="73"/>
      <c r="G29" s="91">
        <f>IF(E29&gt;0,F29/E29*100,0)</f>
        <v>0</v>
      </c>
      <c r="H29" s="91">
        <f t="shared" si="2"/>
        <v>0</v>
      </c>
    </row>
    <row r="30" spans="1:8" ht="31.5">
      <c r="A30" s="92">
        <f t="shared" si="3"/>
        <v>6</v>
      </c>
      <c r="B30" s="93" t="s">
        <v>146</v>
      </c>
      <c r="C30" s="97"/>
      <c r="D30" s="101"/>
      <c r="E30" s="101"/>
      <c r="F30" s="95"/>
      <c r="G30" s="96">
        <f>IF(E30&gt;0,E30/F30*100,0)</f>
        <v>0</v>
      </c>
      <c r="H30" s="96">
        <f t="shared" si="2"/>
        <v>0</v>
      </c>
    </row>
    <row r="31" spans="1:8" ht="31.5">
      <c r="A31" s="62">
        <f t="shared" si="3"/>
        <v>7</v>
      </c>
      <c r="B31" s="84" t="s">
        <v>147</v>
      </c>
      <c r="C31" s="69" t="s">
        <v>155</v>
      </c>
      <c r="D31" s="101"/>
      <c r="E31" s="101">
        <v>0.1</v>
      </c>
      <c r="F31" s="73"/>
      <c r="G31" s="91">
        <f>IF(E31&gt;0,F31/E31*100,0)</f>
        <v>0</v>
      </c>
      <c r="H31" s="91">
        <f t="shared" si="2"/>
        <v>0</v>
      </c>
    </row>
    <row r="32" spans="1:8" ht="31.5">
      <c r="A32" s="62">
        <f t="shared" si="3"/>
        <v>8</v>
      </c>
      <c r="B32" s="84" t="s">
        <v>148</v>
      </c>
      <c r="C32" s="74"/>
      <c r="D32" s="101"/>
      <c r="E32" s="101"/>
      <c r="F32" s="73"/>
      <c r="G32" s="91">
        <f>IF(E32&gt;0,F32/E32*100,0)</f>
        <v>0</v>
      </c>
      <c r="H32" s="91">
        <f t="shared" si="2"/>
        <v>0</v>
      </c>
    </row>
    <row r="33" spans="1:8" ht="31.5">
      <c r="A33" s="62">
        <f t="shared" si="3"/>
        <v>9</v>
      </c>
      <c r="B33" s="84" t="s">
        <v>149</v>
      </c>
      <c r="C33" s="74"/>
      <c r="D33" s="101"/>
      <c r="E33" s="101"/>
      <c r="F33" s="73"/>
      <c r="G33" s="91">
        <f>IF(E33&gt;0,F33/E33*100,0)</f>
        <v>0</v>
      </c>
      <c r="H33" s="91">
        <f t="shared" si="2"/>
        <v>0</v>
      </c>
    </row>
    <row r="34" spans="1:8" ht="15.75">
      <c r="A34" s="92">
        <f t="shared" si="3"/>
        <v>10</v>
      </c>
      <c r="B34" s="93" t="s">
        <v>150</v>
      </c>
      <c r="C34" s="94" t="s">
        <v>156</v>
      </c>
      <c r="D34" s="101"/>
      <c r="E34" s="101">
        <v>1</v>
      </c>
      <c r="F34" s="95"/>
      <c r="G34" s="96" t="e">
        <f>IF(E34&gt;0,E34/F34*100,0)</f>
        <v>#DIV/0!</v>
      </c>
      <c r="H34" s="96" t="e">
        <f t="shared" si="2"/>
        <v>#DIV/0!</v>
      </c>
    </row>
    <row r="35" spans="1:8" ht="31.5">
      <c r="A35" s="62">
        <f t="shared" si="3"/>
        <v>11</v>
      </c>
      <c r="B35" s="84" t="s">
        <v>151</v>
      </c>
      <c r="C35" s="74"/>
      <c r="D35" s="101"/>
      <c r="E35" s="103">
        <v>100</v>
      </c>
      <c r="F35" s="73"/>
      <c r="G35" s="91">
        <f>IF(E35&gt;0,F35/E35*100,0)</f>
        <v>0</v>
      </c>
      <c r="H35" s="91">
        <f t="shared" si="2"/>
        <v>0</v>
      </c>
    </row>
    <row r="36" spans="1:8" ht="31.5">
      <c r="A36" s="62">
        <f t="shared" si="3"/>
        <v>12</v>
      </c>
      <c r="B36" s="84" t="s">
        <v>152</v>
      </c>
      <c r="C36" s="74"/>
      <c r="D36" s="101"/>
      <c r="E36" s="103">
        <v>100</v>
      </c>
      <c r="F36" s="73"/>
      <c r="G36" s="91">
        <f>IF(E36&gt;0,F36/E36*100,0)</f>
        <v>0</v>
      </c>
      <c r="H36" s="91">
        <f t="shared" si="2"/>
        <v>0</v>
      </c>
    </row>
    <row r="37" spans="1:8" ht="31.5">
      <c r="A37" s="62">
        <f t="shared" si="3"/>
        <v>13</v>
      </c>
      <c r="B37" s="84" t="s">
        <v>153</v>
      </c>
      <c r="C37" s="74"/>
      <c r="D37" s="101"/>
      <c r="E37" s="103">
        <v>100</v>
      </c>
      <c r="F37" s="73"/>
      <c r="G37" s="91">
        <f>IF(E37&gt;0,F37/E37*100,0)</f>
        <v>0</v>
      </c>
      <c r="H37" s="91">
        <f t="shared" si="2"/>
        <v>0</v>
      </c>
    </row>
    <row r="38" spans="1:8">
      <c r="A38" s="4" t="s">
        <v>129</v>
      </c>
      <c r="B38" s="4"/>
      <c r="C38" s="18"/>
      <c r="D38" s="102">
        <f>SUM(D25:D37)</f>
        <v>0</v>
      </c>
      <c r="E38" s="102"/>
      <c r="F38" s="17"/>
      <c r="G38" s="17"/>
      <c r="H38" s="89" t="e">
        <f>SUM(H25:H37)</f>
        <v>#DIV/0!</v>
      </c>
    </row>
    <row r="41" spans="1:8">
      <c r="G41" s="77" t="s">
        <v>142</v>
      </c>
      <c r="H41" s="90" t="e">
        <f>(H16+H38)/2</f>
        <v>#DIV/0!</v>
      </c>
    </row>
  </sheetData>
  <mergeCells count="9">
    <mergeCell ref="A22:H22"/>
    <mergeCell ref="A38:B38"/>
    <mergeCell ref="A16:B16"/>
    <mergeCell ref="A3:H3"/>
    <mergeCell ref="A2:H2"/>
    <mergeCell ref="A21:H21"/>
    <mergeCell ref="A18:H18"/>
    <mergeCell ref="A4:H4"/>
    <mergeCell ref="A5:H5"/>
  </mergeCells>
  <printOptions horizontalCentered="1"/>
  <pageMargins left="0.31496062992125984" right="0.11811023622047245" top="0.15748031496062992" bottom="0.15748031496062992" header="0" footer="0"/>
  <pageSetup paperSize="9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Форма №1</vt:lpstr>
      <vt:lpstr>Форма № 2</vt:lpstr>
      <vt:lpstr>Расчет КПЭ</vt:lpstr>
      <vt:lpstr>'Расчет КПЭ'!Область_печати</vt:lpstr>
      <vt:lpstr>'Форма № 2'!Область_печати</vt:lpstr>
      <vt:lpstr>'Форма №1'!Область_печати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Ergashev-A</dc:creator>
  <cp:lastModifiedBy>Shy</cp:lastModifiedBy>
  <cp:lastPrinted>2017-04-28T07:23:46Z</cp:lastPrinted>
  <dcterms:created xsi:type="dcterms:W3CDTF">2016-02-18T09:40:36Z</dcterms:created>
  <dcterms:modified xsi:type="dcterms:W3CDTF">2017-11-02T15:18:17Z</dcterms:modified>
</cp:coreProperties>
</file>